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MARZO 2025\"/>
    </mc:Choice>
  </mc:AlternateContent>
  <xr:revisionPtr revIDLastSave="0" documentId="13_ncr:1_{298B4DCB-002F-47E3-BB1B-16A4EF66E6D1}" xr6:coauthVersionLast="47" xr6:coauthVersionMax="47" xr10:uidLastSave="{00000000-0000-0000-0000-000000000000}"/>
  <bookViews>
    <workbookView xWindow="-120" yWindow="-120" windowWidth="21840" windowHeight="13020" xr2:uid="{9700F805-4193-4357-8257-110D0F2ADF10}"/>
  </bookViews>
  <sheets>
    <sheet name="Hoja1" sheetId="4" r:id="rId1"/>
  </sheets>
  <definedNames>
    <definedName name="_xlnm.Print_Area" localSheetId="0">Hoja1!$A$1:$J$129</definedName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4" l="1"/>
  <c r="H8" i="4" s="1"/>
  <c r="G9" i="4"/>
  <c r="H9" i="4" s="1"/>
  <c r="G10" i="4"/>
  <c r="H10" i="4" s="1"/>
  <c r="G11" i="4"/>
  <c r="H11" i="4" s="1"/>
  <c r="G12" i="4"/>
  <c r="H12" i="4" s="1"/>
  <c r="G13" i="4"/>
  <c r="H13" i="4" s="1"/>
  <c r="G14" i="4"/>
  <c r="H14" i="4" s="1"/>
  <c r="G15" i="4"/>
  <c r="H15" i="4" s="1"/>
  <c r="G16" i="4"/>
  <c r="H16" i="4" s="1"/>
  <c r="G17" i="4"/>
  <c r="H17" i="4" s="1"/>
  <c r="G18" i="4"/>
  <c r="H18" i="4" s="1"/>
  <c r="G19" i="4"/>
  <c r="H19" i="4" s="1"/>
  <c r="G20" i="4"/>
  <c r="H20" i="4" s="1"/>
  <c r="G21" i="4"/>
  <c r="H21" i="4" s="1"/>
  <c r="G22" i="4"/>
  <c r="H22" i="4" s="1"/>
  <c r="G23" i="4"/>
  <c r="H23" i="4" s="1"/>
  <c r="G24" i="4"/>
  <c r="H24" i="4" s="1"/>
  <c r="G25" i="4"/>
  <c r="H25" i="4" s="1"/>
  <c r="G26" i="4"/>
  <c r="H26" i="4" s="1"/>
  <c r="G27" i="4"/>
  <c r="H27" i="4" s="1"/>
  <c r="G28" i="4"/>
  <c r="H28" i="4" s="1"/>
  <c r="G29" i="4"/>
  <c r="H29" i="4" s="1"/>
  <c r="G30" i="4"/>
  <c r="H30" i="4" s="1"/>
  <c r="G31" i="4"/>
  <c r="H31" i="4" s="1"/>
  <c r="G32" i="4"/>
  <c r="H32" i="4" s="1"/>
  <c r="G33" i="4"/>
  <c r="H33" i="4" s="1"/>
  <c r="G34" i="4"/>
  <c r="H34" i="4" s="1"/>
  <c r="G35" i="4"/>
  <c r="H35" i="4" s="1"/>
  <c r="G36" i="4"/>
  <c r="H36" i="4" s="1"/>
  <c r="G37" i="4"/>
  <c r="H37" i="4" s="1"/>
  <c r="G38" i="4"/>
  <c r="H38" i="4" s="1"/>
  <c r="G39" i="4"/>
  <c r="H39" i="4" s="1"/>
  <c r="G40" i="4"/>
  <c r="H40" i="4" s="1"/>
  <c r="G41" i="4"/>
  <c r="H41" i="4" s="1"/>
  <c r="G42" i="4"/>
  <c r="H42" i="4" s="1"/>
  <c r="G43" i="4"/>
  <c r="H43" i="4" s="1"/>
  <c r="G44" i="4"/>
  <c r="H44" i="4" s="1"/>
  <c r="G45" i="4"/>
  <c r="H45" i="4" s="1"/>
  <c r="G46" i="4"/>
  <c r="H46" i="4" s="1"/>
  <c r="G47" i="4"/>
  <c r="H47" i="4" s="1"/>
  <c r="G48" i="4"/>
  <c r="H48" i="4" s="1"/>
  <c r="G49" i="4"/>
  <c r="H49" i="4" s="1"/>
  <c r="G50" i="4"/>
  <c r="H50" i="4" s="1"/>
  <c r="G51" i="4"/>
  <c r="H51" i="4" s="1"/>
  <c r="G52" i="4"/>
  <c r="H52" i="4" s="1"/>
  <c r="G53" i="4"/>
  <c r="H53" i="4" s="1"/>
  <c r="G54" i="4"/>
  <c r="H54" i="4" s="1"/>
  <c r="G55" i="4"/>
  <c r="H55" i="4" s="1"/>
  <c r="G56" i="4"/>
  <c r="H56" i="4" s="1"/>
  <c r="G57" i="4"/>
  <c r="H57" i="4" s="1"/>
  <c r="G58" i="4"/>
  <c r="H58" i="4" s="1"/>
  <c r="G59" i="4"/>
  <c r="H59" i="4" s="1"/>
  <c r="G60" i="4"/>
  <c r="H60" i="4" s="1"/>
  <c r="G61" i="4"/>
  <c r="H61" i="4" s="1"/>
  <c r="G62" i="4"/>
  <c r="H62" i="4" s="1"/>
  <c r="G63" i="4"/>
  <c r="H63" i="4" s="1"/>
  <c r="G64" i="4"/>
  <c r="H64" i="4" s="1"/>
  <c r="G65" i="4"/>
  <c r="H65" i="4" s="1"/>
  <c r="G66" i="4"/>
  <c r="H66" i="4" s="1"/>
  <c r="G67" i="4"/>
  <c r="H67" i="4" s="1"/>
  <c r="G68" i="4"/>
  <c r="H68" i="4" s="1"/>
  <c r="G69" i="4"/>
  <c r="H69" i="4" s="1"/>
  <c r="G70" i="4"/>
  <c r="H70" i="4" s="1"/>
  <c r="G71" i="4"/>
  <c r="H71" i="4" s="1"/>
  <c r="G72" i="4"/>
  <c r="H72" i="4" s="1"/>
  <c r="G73" i="4"/>
  <c r="H73" i="4" s="1"/>
  <c r="G74" i="4"/>
  <c r="H74" i="4" s="1"/>
  <c r="G75" i="4"/>
  <c r="H75" i="4" s="1"/>
  <c r="G76" i="4"/>
  <c r="H76" i="4" s="1"/>
  <c r="G77" i="4"/>
  <c r="H77" i="4" s="1"/>
  <c r="G78" i="4"/>
  <c r="H78" i="4" s="1"/>
  <c r="G79" i="4"/>
  <c r="H79" i="4" s="1"/>
  <c r="G80" i="4"/>
  <c r="H80" i="4" s="1"/>
  <c r="G81" i="4"/>
  <c r="H81" i="4" s="1"/>
  <c r="G82" i="4"/>
  <c r="H82" i="4" s="1"/>
  <c r="G83" i="4"/>
  <c r="H83" i="4" s="1"/>
  <c r="G84" i="4"/>
  <c r="H84" i="4" s="1"/>
  <c r="G85" i="4"/>
  <c r="H85" i="4" s="1"/>
  <c r="G86" i="4"/>
  <c r="H86" i="4" s="1"/>
  <c r="G87" i="4"/>
  <c r="H87" i="4" s="1"/>
  <c r="G88" i="4"/>
  <c r="H88" i="4" s="1"/>
  <c r="G89" i="4"/>
  <c r="H89" i="4" s="1"/>
  <c r="G90" i="4"/>
  <c r="H90" i="4" s="1"/>
  <c r="G91" i="4"/>
  <c r="H91" i="4" s="1"/>
  <c r="G92" i="4"/>
  <c r="H92" i="4" s="1"/>
  <c r="G93" i="4"/>
  <c r="H93" i="4" s="1"/>
  <c r="G94" i="4"/>
  <c r="H94" i="4"/>
  <c r="G95" i="4"/>
  <c r="H95" i="4" s="1"/>
  <c r="G96" i="4"/>
  <c r="H96" i="4" s="1"/>
  <c r="G97" i="4"/>
  <c r="H97" i="4" s="1"/>
  <c r="G98" i="4"/>
  <c r="H98" i="4" s="1"/>
  <c r="G99" i="4"/>
  <c r="H99" i="4" s="1"/>
  <c r="G100" i="4"/>
  <c r="H100" i="4" s="1"/>
  <c r="G101" i="4"/>
  <c r="H101" i="4" s="1"/>
  <c r="G102" i="4"/>
  <c r="H102" i="4" s="1"/>
  <c r="G103" i="4"/>
  <c r="H103" i="4" s="1"/>
  <c r="G104" i="4"/>
  <c r="H104" i="4" s="1"/>
  <c r="G105" i="4"/>
  <c r="H105" i="4" s="1"/>
  <c r="G106" i="4"/>
  <c r="H106" i="4" s="1"/>
  <c r="G107" i="4"/>
  <c r="H107" i="4" s="1"/>
  <c r="G108" i="4"/>
  <c r="H108" i="4" s="1"/>
  <c r="G109" i="4"/>
  <c r="H109" i="4" s="1"/>
  <c r="G110" i="4"/>
  <c r="H110" i="4" s="1"/>
  <c r="G111" i="4"/>
  <c r="H111" i="4" s="1"/>
  <c r="G112" i="4"/>
  <c r="H112" i="4" s="1"/>
  <c r="G113" i="4"/>
  <c r="H113" i="4" s="1"/>
  <c r="G114" i="4"/>
  <c r="H114" i="4" s="1"/>
  <c r="G115" i="4"/>
  <c r="H115" i="4"/>
  <c r="G116" i="4"/>
  <c r="H116" i="4" s="1"/>
  <c r="G117" i="4"/>
  <c r="H117" i="4" s="1"/>
  <c r="G118" i="4"/>
  <c r="H118" i="4" s="1"/>
  <c r="G119" i="4"/>
  <c r="H119" i="4" s="1"/>
  <c r="G120" i="4"/>
  <c r="H120" i="4" s="1"/>
  <c r="G121" i="4"/>
  <c r="H121" i="4" s="1"/>
  <c r="G7" i="4"/>
  <c r="G122" i="4" l="1"/>
  <c r="H7" i="4"/>
  <c r="F122" i="4"/>
</calcChain>
</file>

<file path=xl/sharedStrings.xml><?xml version="1.0" encoding="utf-8"?>
<sst xmlns="http://schemas.openxmlformats.org/spreadsheetml/2006/main" count="589" uniqueCount="264">
  <si>
    <t>FECHA DE FACTURA</t>
  </si>
  <si>
    <t xml:space="preserve">SUPLIDOR </t>
  </si>
  <si>
    <t xml:space="preserve">CONCEPTO </t>
  </si>
  <si>
    <t>B1500000002</t>
  </si>
  <si>
    <t>JOCHER INMOBILIARIA, CONSTRUCCIONES Y SERVICIOS, SRL</t>
  </si>
  <si>
    <t>CUBICACION NO. 2 REPARACION GENERAL CENTROS DEL 1ER NIVEL DE ATENCION, PROCESO:SNS-CCC-LPN-2022-0033</t>
  </si>
  <si>
    <t>B1500000003</t>
  </si>
  <si>
    <t>IRISCORP, SRL</t>
  </si>
  <si>
    <t>CUBICACION NO. 2 AMPLIACION Y READECUACION DE AREA DE EMERGENCIA, HOSPITAL MUNUCIPAL HACIENDA ESTRELLA.</t>
  </si>
  <si>
    <t>SIMBIOSIS CONSTRUCTION, SRL</t>
  </si>
  <si>
    <t>CUBICACION NO.3 PROCESO DE COMPRA SNS-CCC-LPN-2022-0033</t>
  </si>
  <si>
    <t>B1500000004</t>
  </si>
  <si>
    <t>ROBERT A. ROQUE CASTRO</t>
  </si>
  <si>
    <t>ACTOS NOTIFICACIONES DE ALGUACIL</t>
  </si>
  <si>
    <t>B1500000006</t>
  </si>
  <si>
    <t>B1500000007</t>
  </si>
  <si>
    <t>B1500000008</t>
  </si>
  <si>
    <t>B1500000012</t>
  </si>
  <si>
    <t>MILLORD DEVELOPMENT, SRL</t>
  </si>
  <si>
    <t>ADQUISICION DE HERRAMIENTAS WEB (PLUGINS) PARA SNS</t>
  </si>
  <si>
    <t>B1500000023</t>
  </si>
  <si>
    <t>TRANSMISION PROGRAMA ESPECIAL A TRAVES DE LA EMISORA COSMOS 99.1FM</t>
  </si>
  <si>
    <t>B1500000027</t>
  </si>
  <si>
    <t>CUBICACION NO.3 REMODELACION Y ADECUACION DEL AREA DE EMERGENCIAS DEL HOSPITAL MUNICIPAL DE CEVICOS, PROVINCIA SANCHEZ PROCES:SNS-MAE-PEUR-2020-0005</t>
  </si>
  <si>
    <t>B1500000036</t>
  </si>
  <si>
    <t>CUBICACION NO.5 ADJUDICACION, REMOZAMIENTO Y AMPLIACION DE HOSPITALES PROCESO : SNS-CCC-LPN-2021-0014</t>
  </si>
  <si>
    <t>B1500000044</t>
  </si>
  <si>
    <t>CUBICACION NO.2, READECUACION Y REMOZAMIENTO DE LAS AREAS DE HEMODIALISIS Y PIE DIABETICO, PROCESO:SNS-CCC-LPN-2022-0033</t>
  </si>
  <si>
    <t>B1500000055</t>
  </si>
  <si>
    <t>PERNOVA GROUP, SRL</t>
  </si>
  <si>
    <t>B1500000059</t>
  </si>
  <si>
    <t>CONSTRUCTORA ANTIGUA ROSARIOI, SRL</t>
  </si>
  <si>
    <t>CUBICACION NO.2 REMOZAMIENTO ONCOLOGIA DEL HOPITAL PROVINCIAL Y HOSPITAL MUNICIPAL IMBERT,PROCESO:SNS-CCC-LPN-2023-0033</t>
  </si>
  <si>
    <t>B1500000065</t>
  </si>
  <si>
    <t>JULIA JOSEFINA SANTANA ACOSTA DE BENCOSME</t>
  </si>
  <si>
    <t>NOTARIZACION DE DIEZ (10) CONTRATOS DE COMPRAS Y DIECINUEVE (19) CONTRATOS DE SERVICIOS</t>
  </si>
  <si>
    <t>B1500000086</t>
  </si>
  <si>
    <t>IRMA MARIA CASTILLO</t>
  </si>
  <si>
    <t>ALQUILER LOCAL MARZO 2025</t>
  </si>
  <si>
    <t>B1500000090</t>
  </si>
  <si>
    <t>LUISA MARILYN RAMIREZ</t>
  </si>
  <si>
    <t>ACTO DE COMPROBACION APERTURA SOBRE A REF. SNS-CCC-LPN-2024-0029</t>
  </si>
  <si>
    <t>B1500000097</t>
  </si>
  <si>
    <t>LUZ DEL ALBA JOSEFA ESPINOSA</t>
  </si>
  <si>
    <t>APERTURA Y LECTURA SOBRE AY B , PROCESO SNS-CCC-CP-2024-0032</t>
  </si>
  <si>
    <t>B1500000102</t>
  </si>
  <si>
    <t>ATTICO CONSTRUCTORA INMOBILIARIA, SRL</t>
  </si>
  <si>
    <t>CUBICACION NO.2 PARA LOS TRABAJOS DE REMOZAMIENTO &amp; AMPLIACION UNIDAD SALUD MENTAL PROCESO: SNS-CCC-LPN-2022-0033</t>
  </si>
  <si>
    <t>TYPON SOLUCIONES TYS, SRL</t>
  </si>
  <si>
    <t>CUBICACION NO. 4 AMPLIACION Y READECUACION DE AREAS DE EMERGENCIA Y REMOZAMIENTO GENERAL PROCESO: SNS-MAE-PEUR-2020-0005</t>
  </si>
  <si>
    <t>B1500000133</t>
  </si>
  <si>
    <t>CITRUS GOLD, SRL</t>
  </si>
  <si>
    <t>ADQUISICION DE EQUIPOS DE LIMPIEZA PARA EL SERVICIO NACIONAL DE SALUD PROCESO: SNS-DAF-CM-2024-0059</t>
  </si>
  <si>
    <t>B1500000135</t>
  </si>
  <si>
    <t>INVERSIONES KORALIA, SRL</t>
  </si>
  <si>
    <t>SUMINISTRO E INTALACION DE MOBILIARIOS PARA EDIFICIO ADMINISRATIVO DEL SNS HOSPITALES, PROCESO SNS-CCC-LPN-2022-0005</t>
  </si>
  <si>
    <t>B1500000145</t>
  </si>
  <si>
    <t>ADQUISICION E INSTALACION DE EQUIPOS INDUSTRIALES DE COCINA Y LAVANDERIA PARA HOSPITALES</t>
  </si>
  <si>
    <t>B1500000153</t>
  </si>
  <si>
    <t>FACTORIA GRAFICA PRINT FAGAPRINT, SRL</t>
  </si>
  <si>
    <t>SERVICIO DE IMPRESIÓN DE REVISTA PARA EL SNS PROCESO: SNS-DAF-CM-2024-0018</t>
  </si>
  <si>
    <t>B1500000154</t>
  </si>
  <si>
    <t>JCMV DESPACHO LEGAL, SRL</t>
  </si>
  <si>
    <t>HONORARIOS PROFESIONALES POR CONCEPTO DE LEGALIZACION DE ACTO DE APERTURA SOBRE B, PROCESO SNS-CCC-CP-2024-0037</t>
  </si>
  <si>
    <t>B1500000155</t>
  </si>
  <si>
    <t>HONORARIOS PROFESIONALES POR CONCEPTO DE LEGALIZACION DE ACTO DE APERTURA SOBRE A, PROCESO SNS-CCC-LPN-2024-0029</t>
  </si>
  <si>
    <t>B1500000214</t>
  </si>
  <si>
    <t>AIDA DEL CARMEN HERNANDEZ GLOSS</t>
  </si>
  <si>
    <t>ACTA DE COMPROBACION Y VERIFICACION CON TRASLADO DE NOTARIO DEL PROCESO DE APERTURA SOBRA A, PROCESO SNS-CCC-LPN-2024-0030</t>
  </si>
  <si>
    <t>B1500000215</t>
  </si>
  <si>
    <t>PROCESO DE RECEPCION  Y APERTURA DE OFERTAS TECNICAS Y ECONOMICAS, PROCESO SNS-CCC-LPN-2024-0031</t>
  </si>
  <si>
    <t>B1500000247</t>
  </si>
  <si>
    <t>CLARA LUCIANO AQUINO</t>
  </si>
  <si>
    <t>ACTO DE APERTURA Y LECTURA DE LAS OFERTAS ECONOCMICAS SOBRES B, PROCESO SNS-CCC-CP-2025-0004</t>
  </si>
  <si>
    <t>B1500000251</t>
  </si>
  <si>
    <t>MANAGEMENT CONSULTING GROUP, SRL</t>
  </si>
  <si>
    <t>CONTRATACION DE SERVICIOS DE UN CONSULTOR ESPECIALIZADO, PARA LA ELABORACION DEL PLAN ESTRATEGICO INSTITUCIONAL PROCESO: SNS-DAF-CM-2024-0027</t>
  </si>
  <si>
    <t>B1500000256</t>
  </si>
  <si>
    <t>PROYECTO Y CONSTRUCCIONES DE LOS SANTOS REYES, SRL</t>
  </si>
  <si>
    <t>CUBICACION NO. 7 Y FINAL REMODELACION Y ADECUACION EMERGENCIA HOSPITAL MUNICIPAL DE ARENOSO, PROCESO: SNS-CCC-LPN-2019-0002</t>
  </si>
  <si>
    <t>B1500000257</t>
  </si>
  <si>
    <t>VERAS AGRAMONTE INVESTMENTS, SRL</t>
  </si>
  <si>
    <t>ADQUISICION DE INSUMOS MEDICOS, MATERIAL GASTABLE Y DE OFICINA PROCESO: SNS-CCC-CP-2024-0009</t>
  </si>
  <si>
    <t>B1500000258</t>
  </si>
  <si>
    <t>ADQUISICION DE KITS PARA EL PROGRAMA 41 (TUBERCULOSIS) Y EL PROGRAMA 42 (VIH/SIDA) PROCESO: SNS-CCC-CP-2024-0015</t>
  </si>
  <si>
    <t>B1500000279</t>
  </si>
  <si>
    <t>TRANSOLUCION JR, SRL</t>
  </si>
  <si>
    <t>CONTRATACION DE SERVICIOS DE ALQUILER DE CAMIONES PARA LOGISTICA DEL ALMACEN, SNS -DAF-CM-2024-0015</t>
  </si>
  <si>
    <t>B1500000294</t>
  </si>
  <si>
    <t>ALTAGRACIA GRACIA JIMENEZ</t>
  </si>
  <si>
    <t>ACTA DE COMPROBACION CON TRASLADO DE NOTARIA PARA APERTURA DE PROPUESTA TECNICA SOBRE A DEL PROCESO SNS-CCC-CP-2025-0006</t>
  </si>
  <si>
    <t>B1500000375</t>
  </si>
  <si>
    <t>ADQUISICION DE NEUMATICOS Y BATERIAS PARA LA FLOTILLA VEHICULAR, PROCESO: SNS-CCC-LPN-2022-0015</t>
  </si>
  <si>
    <t>B1500000447</t>
  </si>
  <si>
    <t>MANOLITO DENTAL, SRL</t>
  </si>
  <si>
    <t>SUMINISTRO E INSTALACION DE EQUIPOS MEDICOS</t>
  </si>
  <si>
    <t>B1500000453</t>
  </si>
  <si>
    <t>FELIPE ARTURO ACOSTA HERASME</t>
  </si>
  <si>
    <t>ACTA DE COMPROBACION NOTARIAL DE APERTURA DEL SOBRE A Y B, PROCESO SNS-CCC-PEEX-2025-0002</t>
  </si>
  <si>
    <t>B1500000550</t>
  </si>
  <si>
    <t>JOSE PIO SANTANA  HERRERA</t>
  </si>
  <si>
    <t>HONORARIOS ACTA DE COMPROBACION NOTARIAL DEL PROCESO DE COMPARACION DE PRECIOS, PROCESO SNS-CCC-CP-2024-0031</t>
  </si>
  <si>
    <t>B1500000551</t>
  </si>
  <si>
    <t>GRUPO BRIZATLANTICA DE CARIBE, SRL</t>
  </si>
  <si>
    <t>ADQUISICION DE INSUMOS VARIOS PARA EL SNS</t>
  </si>
  <si>
    <t>SOLUCIONES MECANICAS SM</t>
  </si>
  <si>
    <t>ADQUISICION DE HERRAMIENTAS PARA SOPORTE DE ALMACEN DEL SNS PROCESO: SNS-DAF-CM-2024-0045</t>
  </si>
  <si>
    <t>B1500000645</t>
  </si>
  <si>
    <t>DIESEL EXTREMO, SRL</t>
  </si>
  <si>
    <t>ADQUISICION DE TICKETS DE COMBUSTIBLE PROCESO: SNS-CCC-LPN-2022-0021</t>
  </si>
  <si>
    <t>B1500000651</t>
  </si>
  <si>
    <t>ADQUISICION DE COMBUSTIBLE, PROCESO SNS-CCC-LPN-2022-0021</t>
  </si>
  <si>
    <t>B1500000659</t>
  </si>
  <si>
    <t>ADQUISICION TICKETS DE COMBUSTIBLES PROCESO: SNS-CCC-LPN-2022-0021</t>
  </si>
  <si>
    <t>B1500000668</t>
  </si>
  <si>
    <t>ADQUISICION COMBUSTIBLE PROCESO: SNS-CCC-LPN-2022-0021</t>
  </si>
  <si>
    <t>B1500000673</t>
  </si>
  <si>
    <t>B1500000680</t>
  </si>
  <si>
    <t>ADQUISICION DE TICKETS DE COMBUSTIBLE FLOTILLA VEHICULAR,  PROCESO: SNS-CCC-LPN-2022-0021</t>
  </si>
  <si>
    <t>B1500000685</t>
  </si>
  <si>
    <t>B1500000731</t>
  </si>
  <si>
    <t>ARGOS FARMACEUTICA, SRL</t>
  </si>
  <si>
    <t>ADQUISICION DE VITAMINA B6 PARA EL PROGRAMA 41, TUBERCULOSIS PROCESO: SNS-CCC-CP-2024-0030</t>
  </si>
  <si>
    <t>B1500000765</t>
  </si>
  <si>
    <t>GLOBAL MEDICAL DOMINICANA, S.A (HOSPITAL PROVINCIAL DR. ANGEL CONTRERAS)</t>
  </si>
  <si>
    <t>SUMINISTRO E INSTALACION DE TUBO DE RAYOS X PARA EL EQUIPO HEARTHCARE OPTIMA 520, PARA SER UTILIZADOS EN EL HOSPITAL ANGEL CONTRERAS</t>
  </si>
  <si>
    <t>B1500000779</t>
  </si>
  <si>
    <t>LANNY RENT A CAR, SRL</t>
  </si>
  <si>
    <t>SERVICIOS DE TRANSPORTE PARA EL PERSONAL DE ENFERMERIA DE LOS ESTABLECIMIENTOS  DE LA RED PUBLICADEL SNS, PROCESO SNS-CCC-LPN-2023-0019</t>
  </si>
  <si>
    <t>B1500000790</t>
  </si>
  <si>
    <t>ELECTRO SERVICIOS REYES, SRL</t>
  </si>
  <si>
    <t>ALQUILER PLANTA ELECTRICA PARA DIFERENTES CENTROS DE SALUD, PROCESO SNS-CCC-LPN-2024-0019</t>
  </si>
  <si>
    <t>B1500000791</t>
  </si>
  <si>
    <t>B1500000792</t>
  </si>
  <si>
    <t>B1500000793</t>
  </si>
  <si>
    <t>B1500000794</t>
  </si>
  <si>
    <t>B1500000795</t>
  </si>
  <si>
    <t>B1500000796</t>
  </si>
  <si>
    <t>B1500000797</t>
  </si>
  <si>
    <t>B1500000798</t>
  </si>
  <si>
    <t>B1500000799</t>
  </si>
  <si>
    <t>B1500000800</t>
  </si>
  <si>
    <t>B1500000801</t>
  </si>
  <si>
    <t>B1500000802</t>
  </si>
  <si>
    <t>B1500000849</t>
  </si>
  <si>
    <t>K&amp;M DESTINOS UNIVERSALES, SRL</t>
  </si>
  <si>
    <t>CONTRATACION DE SERVICIOS DE SALONES DE EVENTOS EN HOTELES, HOSPEDAJE Y ACTIVIDADES VARIAS, PROCESO SNS-CCC-LPN-2023-0006</t>
  </si>
  <si>
    <t>B1500000850</t>
  </si>
  <si>
    <t>B1500000851</t>
  </si>
  <si>
    <t>B1500000852</t>
  </si>
  <si>
    <t>B1500000853</t>
  </si>
  <si>
    <t>B1500000854</t>
  </si>
  <si>
    <t>B1500000855</t>
  </si>
  <si>
    <t>B1500000857</t>
  </si>
  <si>
    <t>B1500000858</t>
  </si>
  <si>
    <t>B1500001026</t>
  </si>
  <si>
    <t>ARIZA BATLLE &amp; CO, SRL</t>
  </si>
  <si>
    <t>ADQUISICION DE INSUMOS ODONTOLOGICOS PROCESO: SNS-CCC-LPN-2024-0007</t>
  </si>
  <si>
    <t>B1500001741</t>
  </si>
  <si>
    <t>ACTIVIDADES CAOMA, SRL</t>
  </si>
  <si>
    <t>SERVICIO REGIONAL DE SALUD CIBAO OCCIDENTAL</t>
  </si>
  <si>
    <t>B1500002240</t>
  </si>
  <si>
    <t>UNIVERSIDAD NACIONAL PEDRO HENRIQUEZ UREÑA (UNPHU)</t>
  </si>
  <si>
    <t>MAESTRIA EN DERECHO ADMINISTRATIVO Y GESTION PUBLICA</t>
  </si>
  <si>
    <t>B1500002379</t>
  </si>
  <si>
    <t>CAPELLAN DENTAL, SRL</t>
  </si>
  <si>
    <t>ADQUISICION DE EQUIPOS ODONTOLOGICOS PROCESO:SNS-CCC-LPN-2024-0006</t>
  </si>
  <si>
    <t>B1500003561</t>
  </si>
  <si>
    <t>OFICINA GUBERNAMENTAL DE TECNOLOGIA DE LA INFORMACION Y COMUNICACIÓN (OGTIC)</t>
  </si>
  <si>
    <t>ESPACIO QUE OCUPA DIRECCION ATENCION CIUDADANA, CORRESPONDIENTE A FEBRERO 2025</t>
  </si>
  <si>
    <t>B1500003616</t>
  </si>
  <si>
    <t>ESPACIO EN DIRECCION ATENCION CIUDADANA CORRESPONDIENTE AL MES DE MARZO 2025</t>
  </si>
  <si>
    <t>B1500003670</t>
  </si>
  <si>
    <t>SERVICIOS DE CATERING PARA DIF. AREAS DEL SNS PROCESO SNS-CCC-CP-2024-0006</t>
  </si>
  <si>
    <t>B1500007331</t>
  </si>
  <si>
    <t>AGENCIA DE VIAJE MILENA TOURS, SRL</t>
  </si>
  <si>
    <t>HOSPEDAJE Y CATERING PARA CENTROS DE ODONTOLOGIA</t>
  </si>
  <si>
    <t>B1500007398</t>
  </si>
  <si>
    <t>CONTRATACION DE SERVICIOS DE SERVICIO DE HOSPEDAJE Y CATERING PARA REUNIONES REGIONALES DE LA DIRECCION DE ODONTOLOGIA,  PROCESO SNS-CCC-CP-2024-0013</t>
  </si>
  <si>
    <t>B1500007402</t>
  </si>
  <si>
    <t>B1500007431</t>
  </si>
  <si>
    <t>B1500007472</t>
  </si>
  <si>
    <t>B1500007756</t>
  </si>
  <si>
    <t>SUMINISTRO DE NUTRICION ENTERAL Y PARENTAL DEL PROGRAMA DE NUTRICION</t>
  </si>
  <si>
    <t>B1500007891</t>
  </si>
  <si>
    <t>HOSPIFAR, SRL</t>
  </si>
  <si>
    <t>SUMINISTRO DE BOMBA DE INFUSION</t>
  </si>
  <si>
    <t>B1500007901</t>
  </si>
  <si>
    <t xml:space="preserve">NUTRICION ENTERAL Y PARENTERAL /completivo PAGO FACTURA </t>
  </si>
  <si>
    <t>B1500007996</t>
  </si>
  <si>
    <t>SUMIISTRO DE BOMBAS DE INFUSION , CORRESPONDIENTE AL MES DE DICIEMBRE 2024</t>
  </si>
  <si>
    <t>B1500008028</t>
  </si>
  <si>
    <t xml:space="preserve">INSUMOS BOMBA DE INFUSION </t>
  </si>
  <si>
    <t>B1500008034</t>
  </si>
  <si>
    <t>B1500008107</t>
  </si>
  <si>
    <t>INSUMOS BOMBA DE INFUSION PROCESO:SNS-CCC-LPN-2022-0006</t>
  </si>
  <si>
    <t>B1500011118</t>
  </si>
  <si>
    <t>GRUPO VIAMAR, S.A.</t>
  </si>
  <si>
    <t>MANTENIMIENTO DE AMBULANCIA (911)</t>
  </si>
  <si>
    <t>CO-0002732-2024</t>
  </si>
  <si>
    <t>CONSORCIO DE CONSTRUCCION ESPECIALIZADO DOMINICANO CCED</t>
  </si>
  <si>
    <t xml:space="preserve"> PAGO ANTICIPO 20%  PROCESO SNS-CCC-LPN-2024-0003</t>
  </si>
  <si>
    <t>E450000000252</t>
  </si>
  <si>
    <t>MACROTECH FARMACEUTICA, SRL</t>
  </si>
  <si>
    <t>NUTRICION ENTERAL Y PARENTAL</t>
  </si>
  <si>
    <t>E450000000313</t>
  </si>
  <si>
    <t>E450000000330</t>
  </si>
  <si>
    <t>ADQUISICION DE NEUMATICOS Y BATERIAS PARA SER UTILIZADOS EN LA FLOTILLA VEHICULAR, PROCESO SNS-CCC-LPN-2022-0015</t>
  </si>
  <si>
    <t>E450000000379</t>
  </si>
  <si>
    <t>PROGRAMA DE DIALISIS PERITONEAL, CORRESPONDIENTE AL MES SEPT 2024</t>
  </si>
  <si>
    <t>E450000000493</t>
  </si>
  <si>
    <t>SUMINISTRO NUTRICION ENTERAL Y PARENTERAL</t>
  </si>
  <si>
    <t>E450000000533</t>
  </si>
  <si>
    <t>PROGRAMA DE DIALISIS PERITONAL</t>
  </si>
  <si>
    <t>E450000000540</t>
  </si>
  <si>
    <t>PROGRAMA NUTRICION ENTERAL Y PARENTAL</t>
  </si>
  <si>
    <t>E450000000545</t>
  </si>
  <si>
    <t>E450000000556</t>
  </si>
  <si>
    <t>E450000000562</t>
  </si>
  <si>
    <t>E450000000573</t>
  </si>
  <si>
    <t>E450000000596</t>
  </si>
  <si>
    <t>E450000000609</t>
  </si>
  <si>
    <t>E450000000663</t>
  </si>
  <si>
    <t xml:space="preserve">SUMINISTRO DE NUTRICION ENTERAL Y PARENTAL DEL PROGRAMA DE NUTRICION </t>
  </si>
  <si>
    <t>E450000002267</t>
  </si>
  <si>
    <t>BIO NUCLEAR, S.A</t>
  </si>
  <si>
    <t>PAGO SERVICIO DE BOMBA DE INFUSION CORRESPONDIENTE AL MES DE JULIO 2025</t>
  </si>
  <si>
    <t>E450000002270</t>
  </si>
  <si>
    <t>E450000003170</t>
  </si>
  <si>
    <t>AUMENTO DE VIGENCIA VEHICULO DE MOTOR FLOTILLA, DESDE EL 29-11-2024 AL 31-08-2025</t>
  </si>
  <si>
    <t>E450000003171</t>
  </si>
  <si>
    <t>AUMENTO DE VIGENCIA RESPONSABILIDAD CIVIL EXCESO VEHICLO DE MOTOR , DESDE EL 29-11-2024 AL 31-08-2025</t>
  </si>
  <si>
    <t>N/A</t>
  </si>
  <si>
    <t>OSLIM CONSTRUCCIONES Y SERVICIOS, SRL</t>
  </si>
  <si>
    <t xml:space="preserve">REEMBOLSO DEL PAGO 20% </t>
  </si>
  <si>
    <t>B1500002418</t>
  </si>
  <si>
    <t>ADQUISICION DE INSUMOS ODONTOLOGICOS PARA ABASTECER LOS SERVICIOS DE LAS DIF. ACTIVIDADES PROGRAMADAS EN EL 2024 PROCESO: SNS-CCC-LPN-2024-0007</t>
  </si>
  <si>
    <t>UOCC-2025-0130</t>
  </si>
  <si>
    <t>RPC PROYECTOS, SRL</t>
  </si>
  <si>
    <t>PAGO EL 20% POR TRABAJOS DE MANTENIMIENTO GENERAL DE CENTROS DE SALUD A NIVEL NACIONAL PROCESO: SNS-CCC-CP-2024-0004</t>
  </si>
  <si>
    <t>B1500000107</t>
  </si>
  <si>
    <t>ACERO COMBINADO, INGENIERIA METALICA Y CIVIL, SRL</t>
  </si>
  <si>
    <t>HYL, SA</t>
  </si>
  <si>
    <t>RENTA FEBRERO 2025, NAVE INDUSTRIAL PARA ALMACEN PARCELA 20-B-2-EF D.C NO.12 LOS ALCARRIZOS, PROCESO SNS-CCC-PEEX-2023-0014</t>
  </si>
  <si>
    <t>BRIBAE DOMINICANA, SRL</t>
  </si>
  <si>
    <t>DOBLE VIEW, SRL</t>
  </si>
  <si>
    <t>GARSOT INGENIERIA CONSTRUCTIVA, SRL</t>
  </si>
  <si>
    <t>GOLD SEA BUSINESS, SRL</t>
  </si>
  <si>
    <t>INMOBILIARIA Y CONSTRUCTORA TAVERAS CASTILLO (ICONSTA GROUP), SRL</t>
  </si>
  <si>
    <t>KONCEPTOS, SRL</t>
  </si>
  <si>
    <t>SEGUROS RESERVAS, S.A</t>
  </si>
  <si>
    <t>TOTAL GENERAL RD$</t>
  </si>
  <si>
    <t>No.</t>
  </si>
  <si>
    <t>FACTURA O COMPROBANTE</t>
  </si>
  <si>
    <t>MONTO FACTURA RD$</t>
  </si>
  <si>
    <t>MONTO PAGADO RD$</t>
  </si>
  <si>
    <t>MONTO PENDIENTE RD$</t>
  </si>
  <si>
    <t xml:space="preserve">FECHA  FIN DE FACTURA </t>
  </si>
  <si>
    <t>ESTADO</t>
  </si>
  <si>
    <t>Completado</t>
  </si>
  <si>
    <t xml:space="preserve"> B1500000645</t>
  </si>
  <si>
    <t>RELACION DE FACTURAS PAGADAS DEL 01 AL 31 MARZO 2025</t>
  </si>
  <si>
    <t>Licda. Altagracia Peña Florián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</si>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</sst>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333333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2" borderId="0" xfId="2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64" fontId="5" fillId="2" borderId="2" xfId="1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 wrapText="1"/>
    </xf>
    <xf numFmtId="164" fontId="2" fillId="2" borderId="0" xfId="1" applyFont="1" applyFill="1" applyAlignment="1">
      <alignment wrapText="1"/>
    </xf>
    <xf numFmtId="164" fontId="4" fillId="0" borderId="2" xfId="2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/>
    </xf>
    <xf numFmtId="164" fontId="4" fillId="2" borderId="2" xfId="2" applyFont="1" applyFill="1" applyBorder="1" applyAlignment="1">
      <alignment vertical="center" wrapText="1"/>
    </xf>
    <xf numFmtId="164" fontId="4" fillId="0" borderId="2" xfId="2" applyFont="1" applyFill="1" applyBorder="1" applyAlignment="1">
      <alignment vertical="center"/>
    </xf>
    <xf numFmtId="164" fontId="4" fillId="0" borderId="2" xfId="2" applyFont="1" applyBorder="1" applyAlignment="1">
      <alignment vertical="center"/>
    </xf>
    <xf numFmtId="164" fontId="4" fillId="0" borderId="2" xfId="1" applyFont="1" applyFill="1" applyBorder="1" applyAlignment="1">
      <alignment vertical="center" wrapText="1"/>
    </xf>
    <xf numFmtId="164" fontId="5" fillId="0" borderId="2" xfId="2" applyFont="1" applyFill="1" applyBorder="1" applyAlignment="1">
      <alignment vertical="center"/>
    </xf>
    <xf numFmtId="164" fontId="5" fillId="0" borderId="2" xfId="2" applyFont="1" applyFill="1" applyBorder="1" applyAlignment="1">
      <alignment vertical="center" wrapText="1"/>
    </xf>
    <xf numFmtId="164" fontId="4" fillId="0" borderId="2" xfId="1" applyFont="1" applyBorder="1" applyAlignment="1">
      <alignment vertical="center"/>
    </xf>
    <xf numFmtId="164" fontId="4" fillId="2" borderId="2" xfId="2" applyFont="1" applyFill="1" applyBorder="1" applyAlignment="1">
      <alignment vertical="center"/>
    </xf>
    <xf numFmtId="164" fontId="4" fillId="0" borderId="4" xfId="2" applyFont="1" applyFill="1" applyBorder="1" applyAlignment="1">
      <alignment vertical="center" wrapText="1"/>
    </xf>
    <xf numFmtId="0" fontId="4" fillId="0" borderId="0" xfId="0" applyFont="1"/>
    <xf numFmtId="164" fontId="4" fillId="0" borderId="2" xfId="0" applyNumberFormat="1" applyFont="1" applyBorder="1" applyAlignment="1">
      <alignment vertical="center"/>
    </xf>
    <xf numFmtId="43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164" fontId="5" fillId="2" borderId="2" xfId="2" applyFont="1" applyFill="1" applyBorder="1" applyAlignment="1">
      <alignment vertical="center"/>
    </xf>
    <xf numFmtId="1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4" fillId="0" borderId="3" xfId="2" applyFont="1" applyFill="1" applyBorder="1" applyAlignment="1">
      <alignment vertical="center" wrapText="1"/>
    </xf>
    <xf numFmtId="164" fontId="4" fillId="0" borderId="3" xfId="0" applyNumberFormat="1" applyFont="1" applyBorder="1" applyAlignment="1">
      <alignment vertical="center"/>
    </xf>
    <xf numFmtId="43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14" fontId="4" fillId="0" borderId="16" xfId="0" applyNumberFormat="1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64" fontId="4" fillId="0" borderId="16" xfId="2" applyFont="1" applyFill="1" applyBorder="1" applyAlignment="1">
      <alignment vertical="center" wrapText="1"/>
    </xf>
    <xf numFmtId="164" fontId="4" fillId="0" borderId="16" xfId="0" applyNumberFormat="1" applyFont="1" applyBorder="1" applyAlignment="1">
      <alignment vertical="center"/>
    </xf>
    <xf numFmtId="43" fontId="4" fillId="0" borderId="16" xfId="0" applyNumberFormat="1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2" fillId="3" borderId="18" xfId="0" applyFont="1" applyFill="1" applyBorder="1" applyAlignment="1">
      <alignment horizontal="center" vertical="center" wrapText="1"/>
    </xf>
    <xf numFmtId="164" fontId="2" fillId="3" borderId="19" xfId="1" applyFont="1" applyFill="1" applyBorder="1" applyAlignment="1">
      <alignment vertical="center"/>
    </xf>
    <xf numFmtId="43" fontId="2" fillId="3" borderId="19" xfId="0" applyNumberFormat="1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4" fontId="3" fillId="3" borderId="9" xfId="0" applyNumberFormat="1" applyFont="1" applyFill="1" applyBorder="1" applyAlignment="1">
      <alignment horizontal="center" vertical="center" wrapText="1"/>
    </xf>
    <xf numFmtId="164" fontId="3" fillId="3" borderId="9" xfId="2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</cellXfs>
  <cellStyles count="3">
    <cellStyle name="Millares" xfId="1" builtinId="3"/>
    <cellStyle name="Millares 2" xfId="2" xr:uid="{6AFCA59E-0B09-4AD0-B00D-604E4757BC2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123824</xdr:colOff>
      <xdr:row>0</xdr:row>
      <xdr:rowOff>122635</xdr:rowOff>
    </xdr:from>
    <xdr:ext cx="2396331" cy="810022"/>
    <xdr:pic>
      <xdr:nvPicPr>
        <xdr:cNvPr id="2" name="Imagen 1">
          <a:extLst>
            <a:ext uri="{FF2B5EF4-FFF2-40B4-BE49-F238E27FC236}">
              <a16:creationId xmlns:a16="http://schemas.microsoft.com/office/drawing/2014/main" id="{D5FA664E-A53D-4107-A7C8-471FF8AED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4" y="122635"/>
          <a:ext cx="2396331" cy="810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BEE97-EF37-46A9-8E52-F5C75386BC40}">
  <dimension ref="A1:J142"/>
  <sheetViews>
    <sheetView tabSelected="1" topLeftCell="A118" zoomScale="96" zoomScaleNormal="96" workbookViewId="0">
      <selection activeCell="E126" sqref="E126"/>
    </sheetView>
  </sheetViews>
  <sheetFormatPr baseColWidth="10" defaultRowHeight="24.75" customHeight="1" x14ac:dyDescent="0.2"/>
  <cols>
    <col min="1" max="1" width="3.7109375" style="4" bestFit="1" customWidth="1"/>
    <col min="2" max="2" width="15.7109375" style="4" bestFit="1" customWidth="1"/>
    <col min="3" max="3" width="11.42578125" style="4" customWidth="1"/>
    <col min="4" max="4" width="45.5703125" style="5" customWidth="1"/>
    <col min="5" max="5" width="77.140625" style="4" customWidth="1"/>
    <col min="6" max="6" width="15" style="7" bestFit="1" customWidth="1"/>
    <col min="7" max="7" width="16.7109375" style="40" customWidth="1"/>
    <col min="8" max="8" width="11.5703125" style="40" bestFit="1" customWidth="1"/>
    <col min="9" max="16384" width="11.42578125" style="40"/>
  </cols>
  <sheetData>
    <row r="1" spans="1:10" ht="24.75" customHeight="1" x14ac:dyDescent="0.2">
      <c r="A1" s="1"/>
      <c r="B1" s="1"/>
      <c r="C1" s="1"/>
      <c r="D1" s="1"/>
      <c r="E1" s="2"/>
      <c r="F1" s="28"/>
    </row>
    <row r="2" spans="1:10" ht="24.75" customHeight="1" x14ac:dyDescent="0.2">
      <c r="A2" s="1"/>
      <c r="B2" s="1"/>
      <c r="C2" s="1"/>
      <c r="D2" s="1"/>
      <c r="E2" s="2"/>
      <c r="F2" s="28"/>
    </row>
    <row r="3" spans="1:10" ht="24.75" customHeight="1" x14ac:dyDescent="0.2">
      <c r="A3" s="1"/>
      <c r="B3" s="1"/>
      <c r="C3" s="1"/>
      <c r="D3" s="1"/>
      <c r="E3" s="2"/>
      <c r="F3" s="28"/>
    </row>
    <row r="4" spans="1:10" ht="14.25" customHeight="1" thickBot="1" x14ac:dyDescent="0.25">
      <c r="A4" s="1"/>
      <c r="B4" s="1"/>
      <c r="C4" s="1"/>
      <c r="D4" s="1"/>
      <c r="E4" s="2"/>
      <c r="F4" s="28"/>
    </row>
    <row r="5" spans="1:10" ht="24.75" customHeight="1" thickBot="1" x14ac:dyDescent="0.25">
      <c r="A5" s="77" t="s">
        <v>261</v>
      </c>
      <c r="B5" s="78"/>
      <c r="C5" s="78"/>
      <c r="D5" s="78"/>
      <c r="E5" s="78"/>
      <c r="F5" s="78"/>
      <c r="G5" s="78"/>
      <c r="H5" s="78"/>
      <c r="I5" s="78"/>
      <c r="J5" s="79"/>
    </row>
    <row r="6" spans="1:10" s="44" customFormat="1" ht="39" customHeight="1" thickBot="1" x14ac:dyDescent="0.3">
      <c r="A6" s="70" t="s">
        <v>252</v>
      </c>
      <c r="B6" s="71" t="s">
        <v>253</v>
      </c>
      <c r="C6" s="72" t="s">
        <v>0</v>
      </c>
      <c r="D6" s="73" t="s">
        <v>1</v>
      </c>
      <c r="E6" s="71" t="s">
        <v>2</v>
      </c>
      <c r="F6" s="73" t="s">
        <v>254</v>
      </c>
      <c r="G6" s="73" t="s">
        <v>255</v>
      </c>
      <c r="H6" s="73" t="s">
        <v>256</v>
      </c>
      <c r="I6" s="74" t="s">
        <v>257</v>
      </c>
      <c r="J6" s="75" t="s">
        <v>258</v>
      </c>
    </row>
    <row r="7" spans="1:10" s="44" customFormat="1" ht="45" customHeight="1" x14ac:dyDescent="0.25">
      <c r="A7" s="52">
        <v>11</v>
      </c>
      <c r="B7" s="20" t="s">
        <v>24</v>
      </c>
      <c r="C7" s="24">
        <v>45670</v>
      </c>
      <c r="D7" s="25" t="s">
        <v>241</v>
      </c>
      <c r="E7" s="25" t="s">
        <v>25</v>
      </c>
      <c r="F7" s="48">
        <v>54008955.659999996</v>
      </c>
      <c r="G7" s="49">
        <f>+F7</f>
        <v>54008955.659999996</v>
      </c>
      <c r="H7" s="50">
        <f>+F7-G7</f>
        <v>0</v>
      </c>
      <c r="I7" s="51" t="s">
        <v>232</v>
      </c>
      <c r="J7" s="53" t="s">
        <v>259</v>
      </c>
    </row>
    <row r="8" spans="1:10" s="44" customFormat="1" ht="45" customHeight="1" x14ac:dyDescent="0.25">
      <c r="A8" s="54">
        <v>76</v>
      </c>
      <c r="B8" s="11" t="s">
        <v>158</v>
      </c>
      <c r="C8" s="12">
        <v>45588</v>
      </c>
      <c r="D8" s="13" t="s">
        <v>159</v>
      </c>
      <c r="E8" s="8" t="s">
        <v>160</v>
      </c>
      <c r="F8" s="30">
        <v>814023</v>
      </c>
      <c r="G8" s="41">
        <f t="shared" ref="G8:G71" si="0">+F8</f>
        <v>814023</v>
      </c>
      <c r="H8" s="42">
        <f t="shared" ref="H8:H71" si="1">+F8-G8</f>
        <v>0</v>
      </c>
      <c r="I8" s="43" t="s">
        <v>232</v>
      </c>
      <c r="J8" s="55" t="s">
        <v>259</v>
      </c>
    </row>
    <row r="9" spans="1:10" s="44" customFormat="1" ht="45" customHeight="1" x14ac:dyDescent="0.25">
      <c r="A9" s="54">
        <v>82</v>
      </c>
      <c r="B9" s="6" t="s">
        <v>174</v>
      </c>
      <c r="C9" s="10">
        <v>45624</v>
      </c>
      <c r="D9" s="9" t="s">
        <v>175</v>
      </c>
      <c r="E9" s="6" t="s">
        <v>176</v>
      </c>
      <c r="F9" s="29">
        <v>42984</v>
      </c>
      <c r="G9" s="41">
        <f t="shared" si="0"/>
        <v>42984</v>
      </c>
      <c r="H9" s="42">
        <f t="shared" si="1"/>
        <v>0</v>
      </c>
      <c r="I9" s="43" t="s">
        <v>232</v>
      </c>
      <c r="J9" s="55" t="s">
        <v>259</v>
      </c>
    </row>
    <row r="10" spans="1:10" s="44" customFormat="1" ht="50.1" customHeight="1" x14ac:dyDescent="0.25">
      <c r="A10" s="54">
        <v>83</v>
      </c>
      <c r="B10" s="9" t="s">
        <v>177</v>
      </c>
      <c r="C10" s="10">
        <v>46001</v>
      </c>
      <c r="D10" s="9" t="s">
        <v>175</v>
      </c>
      <c r="E10" s="6" t="s">
        <v>178</v>
      </c>
      <c r="F10" s="29">
        <v>39798.080000000002</v>
      </c>
      <c r="G10" s="41">
        <f t="shared" si="0"/>
        <v>39798.080000000002</v>
      </c>
      <c r="H10" s="42">
        <f t="shared" si="1"/>
        <v>0</v>
      </c>
      <c r="I10" s="43" t="s">
        <v>232</v>
      </c>
      <c r="J10" s="55" t="s">
        <v>259</v>
      </c>
    </row>
    <row r="11" spans="1:10" s="44" customFormat="1" ht="50.1" customHeight="1" x14ac:dyDescent="0.25">
      <c r="A11" s="54">
        <v>84</v>
      </c>
      <c r="B11" s="9" t="s">
        <v>179</v>
      </c>
      <c r="C11" s="10">
        <v>46001</v>
      </c>
      <c r="D11" s="9" t="s">
        <v>175</v>
      </c>
      <c r="E11" s="6" t="s">
        <v>178</v>
      </c>
      <c r="F11" s="29">
        <v>49065</v>
      </c>
      <c r="G11" s="41">
        <f t="shared" si="0"/>
        <v>49065</v>
      </c>
      <c r="H11" s="42">
        <f t="shared" si="1"/>
        <v>0</v>
      </c>
      <c r="I11" s="43" t="s">
        <v>232</v>
      </c>
      <c r="J11" s="55" t="s">
        <v>259</v>
      </c>
    </row>
    <row r="12" spans="1:10" s="44" customFormat="1" ht="50.1" customHeight="1" x14ac:dyDescent="0.25">
      <c r="A12" s="54">
        <v>85</v>
      </c>
      <c r="B12" s="6" t="s">
        <v>180</v>
      </c>
      <c r="C12" s="10">
        <v>45646</v>
      </c>
      <c r="D12" s="9" t="s">
        <v>175</v>
      </c>
      <c r="E12" s="6" t="s">
        <v>178</v>
      </c>
      <c r="F12" s="29">
        <v>23207</v>
      </c>
      <c r="G12" s="41">
        <f t="shared" si="0"/>
        <v>23207</v>
      </c>
      <c r="H12" s="42">
        <f t="shared" si="1"/>
        <v>0</v>
      </c>
      <c r="I12" s="43" t="s">
        <v>232</v>
      </c>
      <c r="J12" s="55" t="s">
        <v>259</v>
      </c>
    </row>
    <row r="13" spans="1:10" s="44" customFormat="1" ht="50.1" customHeight="1" x14ac:dyDescent="0.25">
      <c r="A13" s="54">
        <v>86</v>
      </c>
      <c r="B13" s="9" t="s">
        <v>181</v>
      </c>
      <c r="C13" s="10">
        <v>45677</v>
      </c>
      <c r="D13" s="9" t="s">
        <v>175</v>
      </c>
      <c r="E13" s="6" t="s">
        <v>178</v>
      </c>
      <c r="F13" s="29">
        <v>94195</v>
      </c>
      <c r="G13" s="41">
        <f t="shared" si="0"/>
        <v>94195</v>
      </c>
      <c r="H13" s="42">
        <f t="shared" si="1"/>
        <v>0</v>
      </c>
      <c r="I13" s="43" t="s">
        <v>232</v>
      </c>
      <c r="J13" s="55" t="s">
        <v>259</v>
      </c>
    </row>
    <row r="14" spans="1:10" s="44" customFormat="1" ht="45" customHeight="1" x14ac:dyDescent="0.25">
      <c r="A14" s="54">
        <v>27</v>
      </c>
      <c r="B14" s="9" t="s">
        <v>66</v>
      </c>
      <c r="C14" s="10">
        <v>45705</v>
      </c>
      <c r="D14" s="6" t="s">
        <v>67</v>
      </c>
      <c r="E14" s="6" t="s">
        <v>68</v>
      </c>
      <c r="F14" s="29">
        <v>41300</v>
      </c>
      <c r="G14" s="41">
        <f t="shared" si="0"/>
        <v>41300</v>
      </c>
      <c r="H14" s="42">
        <f t="shared" si="1"/>
        <v>0</v>
      </c>
      <c r="I14" s="43" t="s">
        <v>232</v>
      </c>
      <c r="J14" s="55" t="s">
        <v>259</v>
      </c>
    </row>
    <row r="15" spans="1:10" s="44" customFormat="1" ht="45" customHeight="1" x14ac:dyDescent="0.25">
      <c r="A15" s="54">
        <v>28</v>
      </c>
      <c r="B15" s="9" t="s">
        <v>69</v>
      </c>
      <c r="C15" s="10">
        <v>45713</v>
      </c>
      <c r="D15" s="6" t="s">
        <v>67</v>
      </c>
      <c r="E15" s="6" t="s">
        <v>70</v>
      </c>
      <c r="F15" s="29">
        <v>42067</v>
      </c>
      <c r="G15" s="41">
        <f t="shared" si="0"/>
        <v>42067</v>
      </c>
      <c r="H15" s="42">
        <f t="shared" si="1"/>
        <v>0</v>
      </c>
      <c r="I15" s="43" t="s">
        <v>232</v>
      </c>
      <c r="J15" s="55" t="s">
        <v>259</v>
      </c>
    </row>
    <row r="16" spans="1:10" s="44" customFormat="1" ht="45" customHeight="1" x14ac:dyDescent="0.25">
      <c r="A16" s="54">
        <v>35</v>
      </c>
      <c r="B16" s="9" t="s">
        <v>88</v>
      </c>
      <c r="C16" s="10">
        <v>45709</v>
      </c>
      <c r="D16" s="6" t="s">
        <v>89</v>
      </c>
      <c r="E16" s="6" t="s">
        <v>90</v>
      </c>
      <c r="F16" s="29">
        <v>37170</v>
      </c>
      <c r="G16" s="41">
        <f t="shared" si="0"/>
        <v>37170</v>
      </c>
      <c r="H16" s="42">
        <f t="shared" si="1"/>
        <v>0</v>
      </c>
      <c r="I16" s="43" t="s">
        <v>232</v>
      </c>
      <c r="J16" s="55" t="s">
        <v>259</v>
      </c>
    </row>
    <row r="17" spans="1:10" s="44" customFormat="1" ht="45" customHeight="1" x14ac:dyDescent="0.25">
      <c r="A17" s="54">
        <v>50</v>
      </c>
      <c r="B17" s="9" t="s">
        <v>120</v>
      </c>
      <c r="C17" s="10">
        <v>45674</v>
      </c>
      <c r="D17" s="6" t="s">
        <v>121</v>
      </c>
      <c r="E17" s="14" t="s">
        <v>122</v>
      </c>
      <c r="F17" s="29">
        <v>2340000</v>
      </c>
      <c r="G17" s="41">
        <f t="shared" si="0"/>
        <v>2340000</v>
      </c>
      <c r="H17" s="42">
        <f t="shared" si="1"/>
        <v>0</v>
      </c>
      <c r="I17" s="43" t="s">
        <v>232</v>
      </c>
      <c r="J17" s="55" t="s">
        <v>259</v>
      </c>
    </row>
    <row r="18" spans="1:10" s="44" customFormat="1" ht="45" customHeight="1" x14ac:dyDescent="0.25">
      <c r="A18" s="54">
        <v>75</v>
      </c>
      <c r="B18" s="9" t="s">
        <v>155</v>
      </c>
      <c r="C18" s="10">
        <v>45672</v>
      </c>
      <c r="D18" s="6" t="s">
        <v>156</v>
      </c>
      <c r="E18" s="6" t="s">
        <v>157</v>
      </c>
      <c r="F18" s="29">
        <v>1777572.54</v>
      </c>
      <c r="G18" s="41">
        <f t="shared" si="0"/>
        <v>1777572.54</v>
      </c>
      <c r="H18" s="42">
        <f t="shared" si="1"/>
        <v>0</v>
      </c>
      <c r="I18" s="43" t="s">
        <v>232</v>
      </c>
      <c r="J18" s="55" t="s">
        <v>259</v>
      </c>
    </row>
    <row r="19" spans="1:10" s="44" customFormat="1" ht="45" customHeight="1" x14ac:dyDescent="0.25">
      <c r="A19" s="54">
        <v>19</v>
      </c>
      <c r="B19" s="9" t="s">
        <v>45</v>
      </c>
      <c r="C19" s="10">
        <v>45694</v>
      </c>
      <c r="D19" s="6" t="s">
        <v>46</v>
      </c>
      <c r="E19" s="6" t="s">
        <v>47</v>
      </c>
      <c r="F19" s="29">
        <v>16817294.34</v>
      </c>
      <c r="G19" s="41">
        <f t="shared" si="0"/>
        <v>16817294.34</v>
      </c>
      <c r="H19" s="42">
        <f t="shared" si="1"/>
        <v>0</v>
      </c>
      <c r="I19" s="43" t="s">
        <v>232</v>
      </c>
      <c r="J19" s="55" t="s">
        <v>259</v>
      </c>
    </row>
    <row r="20" spans="1:10" s="44" customFormat="1" ht="45" customHeight="1" x14ac:dyDescent="0.25">
      <c r="A20" s="54">
        <v>110</v>
      </c>
      <c r="B20" s="6" t="s">
        <v>224</v>
      </c>
      <c r="C20" s="10">
        <v>45546</v>
      </c>
      <c r="D20" s="9" t="s">
        <v>225</v>
      </c>
      <c r="E20" s="6" t="s">
        <v>226</v>
      </c>
      <c r="F20" s="29">
        <v>6683626.2000000002</v>
      </c>
      <c r="G20" s="41">
        <f t="shared" si="0"/>
        <v>6683626.2000000002</v>
      </c>
      <c r="H20" s="42">
        <f t="shared" si="1"/>
        <v>0</v>
      </c>
      <c r="I20" s="43" t="s">
        <v>232</v>
      </c>
      <c r="J20" s="55" t="s">
        <v>259</v>
      </c>
    </row>
    <row r="21" spans="1:10" s="44" customFormat="1" ht="45" customHeight="1" x14ac:dyDescent="0.25">
      <c r="A21" s="54">
        <v>111</v>
      </c>
      <c r="B21" s="6" t="s">
        <v>227</v>
      </c>
      <c r="C21" s="10">
        <v>45546</v>
      </c>
      <c r="D21" s="9" t="s">
        <v>225</v>
      </c>
      <c r="E21" s="6" t="s">
        <v>226</v>
      </c>
      <c r="F21" s="29">
        <v>2902446</v>
      </c>
      <c r="G21" s="41">
        <f t="shared" si="0"/>
        <v>2902446</v>
      </c>
      <c r="H21" s="42">
        <f t="shared" si="1"/>
        <v>0</v>
      </c>
      <c r="I21" s="43" t="s">
        <v>232</v>
      </c>
      <c r="J21" s="55" t="s">
        <v>259</v>
      </c>
    </row>
    <row r="22" spans="1:10" s="3" customFormat="1" ht="45" customHeight="1" x14ac:dyDescent="0.25">
      <c r="A22" s="54">
        <v>6</v>
      </c>
      <c r="B22" s="13" t="s">
        <v>15</v>
      </c>
      <c r="C22" s="27">
        <v>45689</v>
      </c>
      <c r="D22" s="8" t="s">
        <v>244</v>
      </c>
      <c r="E22" s="8" t="s">
        <v>243</v>
      </c>
      <c r="F22" s="31">
        <v>2916517.5</v>
      </c>
      <c r="G22" s="41">
        <f t="shared" si="0"/>
        <v>2916517.5</v>
      </c>
      <c r="H22" s="42">
        <f t="shared" si="1"/>
        <v>0</v>
      </c>
      <c r="I22" s="43" t="s">
        <v>232</v>
      </c>
      <c r="J22" s="55" t="s">
        <v>259</v>
      </c>
    </row>
    <row r="23" spans="1:10" s="44" customFormat="1" ht="45" customHeight="1" x14ac:dyDescent="0.25">
      <c r="A23" s="54">
        <v>78</v>
      </c>
      <c r="B23" s="14" t="s">
        <v>164</v>
      </c>
      <c r="C23" s="15">
        <v>45632</v>
      </c>
      <c r="D23" s="6" t="s">
        <v>165</v>
      </c>
      <c r="E23" s="6" t="s">
        <v>166</v>
      </c>
      <c r="F23" s="32">
        <v>9755900.5299999993</v>
      </c>
      <c r="G23" s="41">
        <f t="shared" si="0"/>
        <v>9755900.5299999993</v>
      </c>
      <c r="H23" s="42">
        <f t="shared" si="1"/>
        <v>0</v>
      </c>
      <c r="I23" s="43" t="s">
        <v>232</v>
      </c>
      <c r="J23" s="55" t="s">
        <v>259</v>
      </c>
    </row>
    <row r="24" spans="1:10" s="44" customFormat="1" ht="51" customHeight="1" x14ac:dyDescent="0.25">
      <c r="A24" s="54">
        <v>115</v>
      </c>
      <c r="B24" s="9" t="s">
        <v>235</v>
      </c>
      <c r="C24" s="10">
        <v>45691</v>
      </c>
      <c r="D24" s="6" t="s">
        <v>165</v>
      </c>
      <c r="E24" s="6" t="s">
        <v>236</v>
      </c>
      <c r="F24" s="45">
        <v>760156</v>
      </c>
      <c r="G24" s="41">
        <f t="shared" si="0"/>
        <v>760156</v>
      </c>
      <c r="H24" s="42">
        <f t="shared" si="1"/>
        <v>0</v>
      </c>
      <c r="I24" s="43" t="s">
        <v>232</v>
      </c>
      <c r="J24" s="55" t="s">
        <v>259</v>
      </c>
    </row>
    <row r="25" spans="1:10" s="44" customFormat="1" ht="45" customHeight="1" x14ac:dyDescent="0.25">
      <c r="A25" s="54">
        <v>21</v>
      </c>
      <c r="B25" s="14" t="s">
        <v>50</v>
      </c>
      <c r="C25" s="15">
        <v>45685</v>
      </c>
      <c r="D25" s="6" t="s">
        <v>51</v>
      </c>
      <c r="E25" s="6" t="s">
        <v>52</v>
      </c>
      <c r="F25" s="33">
        <v>1427918</v>
      </c>
      <c r="G25" s="41">
        <f t="shared" si="0"/>
        <v>1427918</v>
      </c>
      <c r="H25" s="42">
        <f t="shared" si="1"/>
        <v>0</v>
      </c>
      <c r="I25" s="43" t="s">
        <v>232</v>
      </c>
      <c r="J25" s="55" t="s">
        <v>259</v>
      </c>
    </row>
    <row r="26" spans="1:10" s="44" customFormat="1" ht="45" customHeight="1" x14ac:dyDescent="0.25">
      <c r="A26" s="54">
        <v>29</v>
      </c>
      <c r="B26" s="9" t="s">
        <v>71</v>
      </c>
      <c r="C26" s="10">
        <v>45726</v>
      </c>
      <c r="D26" s="6" t="s">
        <v>72</v>
      </c>
      <c r="E26" s="6" t="s">
        <v>73</v>
      </c>
      <c r="F26" s="29">
        <v>29500</v>
      </c>
      <c r="G26" s="41">
        <f t="shared" si="0"/>
        <v>29500</v>
      </c>
      <c r="H26" s="42">
        <f t="shared" si="1"/>
        <v>0</v>
      </c>
      <c r="I26" s="43" t="s">
        <v>232</v>
      </c>
      <c r="J26" s="55" t="s">
        <v>259</v>
      </c>
    </row>
    <row r="27" spans="1:10" s="44" customFormat="1" ht="45" customHeight="1" x14ac:dyDescent="0.25">
      <c r="A27" s="54">
        <v>95</v>
      </c>
      <c r="B27" s="14" t="s">
        <v>199</v>
      </c>
      <c r="C27" s="15">
        <v>45630</v>
      </c>
      <c r="D27" s="6" t="s">
        <v>200</v>
      </c>
      <c r="E27" s="6" t="s">
        <v>201</v>
      </c>
      <c r="F27" s="33">
        <v>7204625.7000000002</v>
      </c>
      <c r="G27" s="41">
        <f t="shared" si="0"/>
        <v>7204625.7000000002</v>
      </c>
      <c r="H27" s="42">
        <f t="shared" si="1"/>
        <v>0</v>
      </c>
      <c r="I27" s="43" t="s">
        <v>232</v>
      </c>
      <c r="J27" s="55" t="s">
        <v>259</v>
      </c>
    </row>
    <row r="28" spans="1:10" s="44" customFormat="1" ht="45" customHeight="1" x14ac:dyDescent="0.25">
      <c r="A28" s="54">
        <v>14</v>
      </c>
      <c r="B28" s="9" t="s">
        <v>30</v>
      </c>
      <c r="C28" s="10">
        <v>45688</v>
      </c>
      <c r="D28" s="6" t="s">
        <v>31</v>
      </c>
      <c r="E28" s="6" t="s">
        <v>32</v>
      </c>
      <c r="F28" s="29">
        <v>18817556.5</v>
      </c>
      <c r="G28" s="41">
        <f t="shared" si="0"/>
        <v>18817556.5</v>
      </c>
      <c r="H28" s="42">
        <f t="shared" si="1"/>
        <v>0</v>
      </c>
      <c r="I28" s="43" t="s">
        <v>232</v>
      </c>
      <c r="J28" s="55" t="s">
        <v>259</v>
      </c>
    </row>
    <row r="29" spans="1:10" s="44" customFormat="1" ht="45" customHeight="1" x14ac:dyDescent="0.25">
      <c r="A29" s="54">
        <v>43</v>
      </c>
      <c r="B29" s="9" t="s">
        <v>107</v>
      </c>
      <c r="C29" s="10">
        <v>45672</v>
      </c>
      <c r="D29" s="6" t="s">
        <v>108</v>
      </c>
      <c r="E29" s="6" t="s">
        <v>109</v>
      </c>
      <c r="F29" s="34">
        <v>310275</v>
      </c>
      <c r="G29" s="41">
        <f t="shared" si="0"/>
        <v>310275</v>
      </c>
      <c r="H29" s="42">
        <f t="shared" si="1"/>
        <v>0</v>
      </c>
      <c r="I29" s="43" t="s">
        <v>232</v>
      </c>
      <c r="J29" s="55" t="s">
        <v>259</v>
      </c>
    </row>
    <row r="30" spans="1:10" s="44" customFormat="1" ht="45" customHeight="1" x14ac:dyDescent="0.25">
      <c r="A30" s="54">
        <v>44</v>
      </c>
      <c r="B30" s="9" t="s">
        <v>110</v>
      </c>
      <c r="C30" s="10">
        <v>45679</v>
      </c>
      <c r="D30" s="6" t="s">
        <v>108</v>
      </c>
      <c r="E30" s="6" t="s">
        <v>111</v>
      </c>
      <c r="F30" s="29">
        <v>330960</v>
      </c>
      <c r="G30" s="41">
        <f t="shared" si="0"/>
        <v>330960</v>
      </c>
      <c r="H30" s="42">
        <f t="shared" si="1"/>
        <v>0</v>
      </c>
      <c r="I30" s="43" t="s">
        <v>232</v>
      </c>
      <c r="J30" s="55" t="s">
        <v>259</v>
      </c>
    </row>
    <row r="31" spans="1:10" s="44" customFormat="1" ht="45" customHeight="1" x14ac:dyDescent="0.25">
      <c r="A31" s="54">
        <v>45</v>
      </c>
      <c r="B31" s="9" t="s">
        <v>112</v>
      </c>
      <c r="C31" s="10">
        <v>45692</v>
      </c>
      <c r="D31" s="6" t="s">
        <v>108</v>
      </c>
      <c r="E31" s="6" t="s">
        <v>113</v>
      </c>
      <c r="F31" s="29">
        <v>393015</v>
      </c>
      <c r="G31" s="41">
        <f t="shared" si="0"/>
        <v>393015</v>
      </c>
      <c r="H31" s="42">
        <f t="shared" si="1"/>
        <v>0</v>
      </c>
      <c r="I31" s="43" t="s">
        <v>232</v>
      </c>
      <c r="J31" s="55" t="s">
        <v>259</v>
      </c>
    </row>
    <row r="32" spans="1:10" s="44" customFormat="1" ht="45" customHeight="1" x14ac:dyDescent="0.25">
      <c r="A32" s="54">
        <v>46</v>
      </c>
      <c r="B32" s="9" t="s">
        <v>114</v>
      </c>
      <c r="C32" s="10">
        <v>45698</v>
      </c>
      <c r="D32" s="6" t="s">
        <v>108</v>
      </c>
      <c r="E32" s="6" t="s">
        <v>115</v>
      </c>
      <c r="F32" s="29">
        <v>330960</v>
      </c>
      <c r="G32" s="41">
        <f t="shared" si="0"/>
        <v>330960</v>
      </c>
      <c r="H32" s="42">
        <f t="shared" si="1"/>
        <v>0</v>
      </c>
      <c r="I32" s="43" t="s">
        <v>232</v>
      </c>
      <c r="J32" s="55" t="s">
        <v>259</v>
      </c>
    </row>
    <row r="33" spans="1:10" s="44" customFormat="1" ht="45" customHeight="1" x14ac:dyDescent="0.25">
      <c r="A33" s="54">
        <v>47</v>
      </c>
      <c r="B33" s="9" t="s">
        <v>116</v>
      </c>
      <c r="C33" s="10">
        <v>45702</v>
      </c>
      <c r="D33" s="6" t="s">
        <v>108</v>
      </c>
      <c r="E33" s="6" t="s">
        <v>109</v>
      </c>
      <c r="F33" s="29">
        <v>310275</v>
      </c>
      <c r="G33" s="41">
        <f t="shared" si="0"/>
        <v>310275</v>
      </c>
      <c r="H33" s="42">
        <f t="shared" si="1"/>
        <v>0</v>
      </c>
      <c r="I33" s="43" t="s">
        <v>232</v>
      </c>
      <c r="J33" s="55" t="s">
        <v>259</v>
      </c>
    </row>
    <row r="34" spans="1:10" s="44" customFormat="1" ht="45" customHeight="1" x14ac:dyDescent="0.25">
      <c r="A34" s="54">
        <v>48</v>
      </c>
      <c r="B34" s="9" t="s">
        <v>117</v>
      </c>
      <c r="C34" s="10">
        <v>45708</v>
      </c>
      <c r="D34" s="6" t="s">
        <v>108</v>
      </c>
      <c r="E34" s="6" t="s">
        <v>118</v>
      </c>
      <c r="F34" s="29">
        <v>330960</v>
      </c>
      <c r="G34" s="41">
        <f t="shared" si="0"/>
        <v>330960</v>
      </c>
      <c r="H34" s="42">
        <f t="shared" si="1"/>
        <v>0</v>
      </c>
      <c r="I34" s="43" t="s">
        <v>232</v>
      </c>
      <c r="J34" s="55" t="s">
        <v>259</v>
      </c>
    </row>
    <row r="35" spans="1:10" s="44" customFormat="1" ht="45" customHeight="1" x14ac:dyDescent="0.25">
      <c r="A35" s="54">
        <v>49</v>
      </c>
      <c r="B35" s="9" t="s">
        <v>119</v>
      </c>
      <c r="C35" s="10">
        <v>45714</v>
      </c>
      <c r="D35" s="6" t="s">
        <v>108</v>
      </c>
      <c r="E35" s="6" t="s">
        <v>109</v>
      </c>
      <c r="F35" s="29">
        <v>310275</v>
      </c>
      <c r="G35" s="41">
        <f t="shared" si="0"/>
        <v>310275</v>
      </c>
      <c r="H35" s="42">
        <f t="shared" si="1"/>
        <v>0</v>
      </c>
      <c r="I35" s="43" t="s">
        <v>232</v>
      </c>
      <c r="J35" s="55" t="s">
        <v>259</v>
      </c>
    </row>
    <row r="36" spans="1:10" s="44" customFormat="1" ht="45" customHeight="1" x14ac:dyDescent="0.25">
      <c r="A36" s="54">
        <v>9</v>
      </c>
      <c r="B36" s="9" t="s">
        <v>20</v>
      </c>
      <c r="C36" s="10">
        <v>45714</v>
      </c>
      <c r="D36" s="6" t="s">
        <v>245</v>
      </c>
      <c r="E36" s="6" t="s">
        <v>21</v>
      </c>
      <c r="F36" s="29">
        <v>295000</v>
      </c>
      <c r="G36" s="41">
        <f t="shared" si="0"/>
        <v>295000</v>
      </c>
      <c r="H36" s="42">
        <f t="shared" si="1"/>
        <v>0</v>
      </c>
      <c r="I36" s="43" t="s">
        <v>232</v>
      </c>
      <c r="J36" s="55" t="s">
        <v>259</v>
      </c>
    </row>
    <row r="37" spans="1:10" s="44" customFormat="1" ht="45" customHeight="1" x14ac:dyDescent="0.25">
      <c r="A37" s="54">
        <v>53</v>
      </c>
      <c r="B37" s="9" t="s">
        <v>129</v>
      </c>
      <c r="C37" s="10">
        <v>45693</v>
      </c>
      <c r="D37" s="6" t="s">
        <v>130</v>
      </c>
      <c r="E37" s="6" t="s">
        <v>131</v>
      </c>
      <c r="F37" s="29">
        <v>279506.01</v>
      </c>
      <c r="G37" s="41">
        <f t="shared" si="0"/>
        <v>279506.01</v>
      </c>
      <c r="H37" s="42">
        <f t="shared" si="1"/>
        <v>0</v>
      </c>
      <c r="I37" s="43" t="s">
        <v>232</v>
      </c>
      <c r="J37" s="55" t="s">
        <v>259</v>
      </c>
    </row>
    <row r="38" spans="1:10" s="44" customFormat="1" ht="45" customHeight="1" x14ac:dyDescent="0.25">
      <c r="A38" s="54">
        <v>54</v>
      </c>
      <c r="B38" s="9" t="s">
        <v>132</v>
      </c>
      <c r="C38" s="10">
        <v>45693</v>
      </c>
      <c r="D38" s="6" t="s">
        <v>130</v>
      </c>
      <c r="E38" s="6" t="s">
        <v>131</v>
      </c>
      <c r="F38" s="29">
        <v>161037.43</v>
      </c>
      <c r="G38" s="41">
        <f t="shared" si="0"/>
        <v>161037.43</v>
      </c>
      <c r="H38" s="42">
        <f t="shared" si="1"/>
        <v>0</v>
      </c>
      <c r="I38" s="43" t="s">
        <v>232</v>
      </c>
      <c r="J38" s="55" t="s">
        <v>259</v>
      </c>
    </row>
    <row r="39" spans="1:10" s="44" customFormat="1" ht="45" customHeight="1" x14ac:dyDescent="0.25">
      <c r="A39" s="54">
        <v>55</v>
      </c>
      <c r="B39" s="9" t="s">
        <v>133</v>
      </c>
      <c r="C39" s="10">
        <v>45693</v>
      </c>
      <c r="D39" s="6" t="s">
        <v>130</v>
      </c>
      <c r="E39" s="6" t="s">
        <v>131</v>
      </c>
      <c r="F39" s="29">
        <v>161037.43</v>
      </c>
      <c r="G39" s="41">
        <f t="shared" si="0"/>
        <v>161037.43</v>
      </c>
      <c r="H39" s="42">
        <f t="shared" si="1"/>
        <v>0</v>
      </c>
      <c r="I39" s="43" t="s">
        <v>232</v>
      </c>
      <c r="J39" s="55" t="s">
        <v>259</v>
      </c>
    </row>
    <row r="40" spans="1:10" s="44" customFormat="1" ht="45" customHeight="1" x14ac:dyDescent="0.25">
      <c r="A40" s="54">
        <v>56</v>
      </c>
      <c r="B40" s="9" t="s">
        <v>134</v>
      </c>
      <c r="C40" s="10">
        <v>45693</v>
      </c>
      <c r="D40" s="6" t="s">
        <v>130</v>
      </c>
      <c r="E40" s="6" t="s">
        <v>131</v>
      </c>
      <c r="F40" s="29">
        <v>161037.43</v>
      </c>
      <c r="G40" s="41">
        <f t="shared" si="0"/>
        <v>161037.43</v>
      </c>
      <c r="H40" s="42">
        <f t="shared" si="1"/>
        <v>0</v>
      </c>
      <c r="I40" s="43" t="s">
        <v>232</v>
      </c>
      <c r="J40" s="55" t="s">
        <v>259</v>
      </c>
    </row>
    <row r="41" spans="1:10" s="44" customFormat="1" ht="45" customHeight="1" x14ac:dyDescent="0.25">
      <c r="A41" s="54">
        <v>57</v>
      </c>
      <c r="B41" s="9" t="s">
        <v>135</v>
      </c>
      <c r="C41" s="10">
        <v>45693</v>
      </c>
      <c r="D41" s="6" t="s">
        <v>130</v>
      </c>
      <c r="E41" s="6" t="s">
        <v>131</v>
      </c>
      <c r="F41" s="29">
        <v>53862.52</v>
      </c>
      <c r="G41" s="41">
        <f t="shared" si="0"/>
        <v>53862.52</v>
      </c>
      <c r="H41" s="42">
        <f t="shared" si="1"/>
        <v>0</v>
      </c>
      <c r="I41" s="43" t="s">
        <v>232</v>
      </c>
      <c r="J41" s="55" t="s">
        <v>259</v>
      </c>
    </row>
    <row r="42" spans="1:10" s="44" customFormat="1" ht="45" customHeight="1" x14ac:dyDescent="0.25">
      <c r="A42" s="54">
        <v>58</v>
      </c>
      <c r="B42" s="9" t="s">
        <v>136</v>
      </c>
      <c r="C42" s="10">
        <v>45693</v>
      </c>
      <c r="D42" s="6" t="s">
        <v>130</v>
      </c>
      <c r="E42" s="6" t="s">
        <v>131</v>
      </c>
      <c r="F42" s="29">
        <v>53862.52</v>
      </c>
      <c r="G42" s="41">
        <f t="shared" si="0"/>
        <v>53862.52</v>
      </c>
      <c r="H42" s="42">
        <f t="shared" si="1"/>
        <v>0</v>
      </c>
      <c r="I42" s="43" t="s">
        <v>232</v>
      </c>
      <c r="J42" s="55" t="s">
        <v>259</v>
      </c>
    </row>
    <row r="43" spans="1:10" s="44" customFormat="1" ht="45" customHeight="1" x14ac:dyDescent="0.25">
      <c r="A43" s="54">
        <v>59</v>
      </c>
      <c r="B43" s="9" t="s">
        <v>137</v>
      </c>
      <c r="C43" s="10">
        <v>45693</v>
      </c>
      <c r="D43" s="6" t="s">
        <v>130</v>
      </c>
      <c r="E43" s="6" t="s">
        <v>131</v>
      </c>
      <c r="F43" s="29">
        <v>53862.52</v>
      </c>
      <c r="G43" s="41">
        <f t="shared" si="0"/>
        <v>53862.52</v>
      </c>
      <c r="H43" s="42">
        <f t="shared" si="1"/>
        <v>0</v>
      </c>
      <c r="I43" s="43" t="s">
        <v>232</v>
      </c>
      <c r="J43" s="55" t="s">
        <v>259</v>
      </c>
    </row>
    <row r="44" spans="1:10" s="44" customFormat="1" ht="45" customHeight="1" x14ac:dyDescent="0.25">
      <c r="A44" s="54">
        <v>60</v>
      </c>
      <c r="B44" s="9" t="s">
        <v>138</v>
      </c>
      <c r="C44" s="10">
        <v>45693</v>
      </c>
      <c r="D44" s="6" t="s">
        <v>130</v>
      </c>
      <c r="E44" s="6" t="s">
        <v>131</v>
      </c>
      <c r="F44" s="29">
        <v>53862.52</v>
      </c>
      <c r="G44" s="41">
        <f t="shared" si="0"/>
        <v>53862.52</v>
      </c>
      <c r="H44" s="42">
        <f t="shared" si="1"/>
        <v>0</v>
      </c>
      <c r="I44" s="43" t="s">
        <v>232</v>
      </c>
      <c r="J44" s="55" t="s">
        <v>259</v>
      </c>
    </row>
    <row r="45" spans="1:10" s="44" customFormat="1" ht="45" customHeight="1" x14ac:dyDescent="0.25">
      <c r="A45" s="54">
        <v>61</v>
      </c>
      <c r="B45" s="9" t="s">
        <v>139</v>
      </c>
      <c r="C45" s="10">
        <v>45693</v>
      </c>
      <c r="D45" s="6" t="s">
        <v>130</v>
      </c>
      <c r="E45" s="6" t="s">
        <v>131</v>
      </c>
      <c r="F45" s="29">
        <v>53862.52</v>
      </c>
      <c r="G45" s="41">
        <f t="shared" si="0"/>
        <v>53862.52</v>
      </c>
      <c r="H45" s="42">
        <f t="shared" si="1"/>
        <v>0</v>
      </c>
      <c r="I45" s="43" t="s">
        <v>232</v>
      </c>
      <c r="J45" s="55" t="s">
        <v>259</v>
      </c>
    </row>
    <row r="46" spans="1:10" s="44" customFormat="1" ht="45" customHeight="1" x14ac:dyDescent="0.25">
      <c r="A46" s="54">
        <v>62</v>
      </c>
      <c r="B46" s="9" t="s">
        <v>140</v>
      </c>
      <c r="C46" s="10">
        <v>45693</v>
      </c>
      <c r="D46" s="6" t="s">
        <v>130</v>
      </c>
      <c r="E46" s="6" t="s">
        <v>131</v>
      </c>
      <c r="F46" s="29">
        <v>53862.52</v>
      </c>
      <c r="G46" s="41">
        <f t="shared" si="0"/>
        <v>53862.52</v>
      </c>
      <c r="H46" s="42">
        <f t="shared" si="1"/>
        <v>0</v>
      </c>
      <c r="I46" s="43" t="s">
        <v>232</v>
      </c>
      <c r="J46" s="55" t="s">
        <v>259</v>
      </c>
    </row>
    <row r="47" spans="1:10" s="44" customFormat="1" ht="45" customHeight="1" x14ac:dyDescent="0.25">
      <c r="A47" s="54">
        <v>63</v>
      </c>
      <c r="B47" s="9" t="s">
        <v>141</v>
      </c>
      <c r="C47" s="10">
        <v>45693</v>
      </c>
      <c r="D47" s="6" t="s">
        <v>130</v>
      </c>
      <c r="E47" s="6" t="s">
        <v>131</v>
      </c>
      <c r="F47" s="29">
        <v>53862.52</v>
      </c>
      <c r="G47" s="41">
        <f t="shared" si="0"/>
        <v>53862.52</v>
      </c>
      <c r="H47" s="42">
        <f t="shared" si="1"/>
        <v>0</v>
      </c>
      <c r="I47" s="43" t="s">
        <v>232</v>
      </c>
      <c r="J47" s="55" t="s">
        <v>259</v>
      </c>
    </row>
    <row r="48" spans="1:10" s="44" customFormat="1" ht="45" customHeight="1" x14ac:dyDescent="0.25">
      <c r="A48" s="54">
        <v>64</v>
      </c>
      <c r="B48" s="9" t="s">
        <v>142</v>
      </c>
      <c r="C48" s="10">
        <v>45693</v>
      </c>
      <c r="D48" s="6" t="s">
        <v>130</v>
      </c>
      <c r="E48" s="6" t="s">
        <v>131</v>
      </c>
      <c r="F48" s="29">
        <v>53862.52</v>
      </c>
      <c r="G48" s="41">
        <f t="shared" si="0"/>
        <v>53862.52</v>
      </c>
      <c r="H48" s="42">
        <f t="shared" si="1"/>
        <v>0</v>
      </c>
      <c r="I48" s="43" t="s">
        <v>232</v>
      </c>
      <c r="J48" s="55" t="s">
        <v>259</v>
      </c>
    </row>
    <row r="49" spans="1:10" s="44" customFormat="1" ht="45" customHeight="1" x14ac:dyDescent="0.25">
      <c r="A49" s="54">
        <v>65</v>
      </c>
      <c r="B49" s="9" t="s">
        <v>143</v>
      </c>
      <c r="C49" s="10">
        <v>45693</v>
      </c>
      <c r="D49" s="6" t="s">
        <v>130</v>
      </c>
      <c r="E49" s="6" t="s">
        <v>131</v>
      </c>
      <c r="F49" s="29">
        <v>16103.74</v>
      </c>
      <c r="G49" s="41">
        <f t="shared" si="0"/>
        <v>16103.74</v>
      </c>
      <c r="H49" s="42">
        <f t="shared" si="1"/>
        <v>0</v>
      </c>
      <c r="I49" s="43" t="s">
        <v>232</v>
      </c>
      <c r="J49" s="55" t="s">
        <v>259</v>
      </c>
    </row>
    <row r="50" spans="1:10" s="44" customFormat="1" ht="45" customHeight="1" x14ac:dyDescent="0.25">
      <c r="A50" s="54">
        <v>24</v>
      </c>
      <c r="B50" s="9" t="s">
        <v>58</v>
      </c>
      <c r="C50" s="10">
        <v>45691</v>
      </c>
      <c r="D50" s="6" t="s">
        <v>59</v>
      </c>
      <c r="E50" s="6" t="s">
        <v>60</v>
      </c>
      <c r="F50" s="29">
        <v>500007.3</v>
      </c>
      <c r="G50" s="41">
        <f t="shared" si="0"/>
        <v>500007.3</v>
      </c>
      <c r="H50" s="42">
        <f t="shared" si="1"/>
        <v>0</v>
      </c>
      <c r="I50" s="43" t="s">
        <v>232</v>
      </c>
      <c r="J50" s="55" t="s">
        <v>259</v>
      </c>
    </row>
    <row r="51" spans="1:10" s="44" customFormat="1" ht="45" customHeight="1" x14ac:dyDescent="0.25">
      <c r="A51" s="54">
        <v>39</v>
      </c>
      <c r="B51" s="9" t="s">
        <v>96</v>
      </c>
      <c r="C51" s="10">
        <v>45708</v>
      </c>
      <c r="D51" s="6" t="s">
        <v>97</v>
      </c>
      <c r="E51" s="6" t="s">
        <v>98</v>
      </c>
      <c r="F51" s="29">
        <v>41300</v>
      </c>
      <c r="G51" s="41">
        <f t="shared" si="0"/>
        <v>41300</v>
      </c>
      <c r="H51" s="42">
        <f t="shared" si="1"/>
        <v>0</v>
      </c>
      <c r="I51" s="43" t="s">
        <v>232</v>
      </c>
      <c r="J51" s="55" t="s">
        <v>259</v>
      </c>
    </row>
    <row r="52" spans="1:10" s="44" customFormat="1" ht="60" customHeight="1" x14ac:dyDescent="0.25">
      <c r="A52" s="54">
        <v>10</v>
      </c>
      <c r="B52" s="9" t="s">
        <v>22</v>
      </c>
      <c r="C52" s="10">
        <v>45670</v>
      </c>
      <c r="D52" s="6" t="s">
        <v>246</v>
      </c>
      <c r="E52" s="6" t="s">
        <v>23</v>
      </c>
      <c r="F52" s="29">
        <v>3889963.26</v>
      </c>
      <c r="G52" s="41">
        <f t="shared" si="0"/>
        <v>3889963.26</v>
      </c>
      <c r="H52" s="42">
        <f t="shared" si="1"/>
        <v>0</v>
      </c>
      <c r="I52" s="43" t="s">
        <v>232</v>
      </c>
      <c r="J52" s="55" t="s">
        <v>259</v>
      </c>
    </row>
    <row r="53" spans="1:10" s="44" customFormat="1" ht="45" customHeight="1" x14ac:dyDescent="0.25">
      <c r="A53" s="54">
        <v>51</v>
      </c>
      <c r="B53" s="11" t="s">
        <v>123</v>
      </c>
      <c r="C53" s="46">
        <v>45736</v>
      </c>
      <c r="D53" s="13" t="s">
        <v>124</v>
      </c>
      <c r="E53" s="6" t="s">
        <v>125</v>
      </c>
      <c r="F53" s="45">
        <v>3961900.14</v>
      </c>
      <c r="G53" s="41">
        <f t="shared" si="0"/>
        <v>3961900.14</v>
      </c>
      <c r="H53" s="42">
        <f t="shared" si="1"/>
        <v>0</v>
      </c>
      <c r="I53" s="43" t="s">
        <v>232</v>
      </c>
      <c r="J53" s="55" t="s">
        <v>259</v>
      </c>
    </row>
    <row r="54" spans="1:10" s="44" customFormat="1" ht="45" customHeight="1" x14ac:dyDescent="0.25">
      <c r="A54" s="54">
        <v>23</v>
      </c>
      <c r="B54" s="17" t="s">
        <v>56</v>
      </c>
      <c r="C54" s="10">
        <v>45624</v>
      </c>
      <c r="D54" s="6" t="s">
        <v>247</v>
      </c>
      <c r="E54" s="17" t="s">
        <v>57</v>
      </c>
      <c r="F54" s="29">
        <v>10325000</v>
      </c>
      <c r="G54" s="41">
        <f t="shared" si="0"/>
        <v>10325000</v>
      </c>
      <c r="H54" s="42">
        <f t="shared" si="1"/>
        <v>0</v>
      </c>
      <c r="I54" s="43" t="s">
        <v>232</v>
      </c>
      <c r="J54" s="55" t="s">
        <v>259</v>
      </c>
    </row>
    <row r="55" spans="1:10" s="44" customFormat="1" ht="45" customHeight="1" x14ac:dyDescent="0.25">
      <c r="A55" s="54">
        <v>41</v>
      </c>
      <c r="B55" s="6" t="s">
        <v>102</v>
      </c>
      <c r="C55" s="10">
        <v>45623</v>
      </c>
      <c r="D55" s="6" t="s">
        <v>103</v>
      </c>
      <c r="E55" s="6" t="s">
        <v>104</v>
      </c>
      <c r="F55" s="29">
        <v>634752</v>
      </c>
      <c r="G55" s="41">
        <f t="shared" si="0"/>
        <v>634752</v>
      </c>
      <c r="H55" s="42">
        <f t="shared" si="1"/>
        <v>0</v>
      </c>
      <c r="I55" s="43" t="s">
        <v>232</v>
      </c>
      <c r="J55" s="55" t="s">
        <v>259</v>
      </c>
    </row>
    <row r="56" spans="1:10" s="44" customFormat="1" ht="45" customHeight="1" x14ac:dyDescent="0.25">
      <c r="A56" s="54">
        <v>94</v>
      </c>
      <c r="B56" s="18" t="s">
        <v>196</v>
      </c>
      <c r="C56" s="19">
        <v>45045</v>
      </c>
      <c r="D56" s="9" t="s">
        <v>197</v>
      </c>
      <c r="E56" s="9" t="s">
        <v>198</v>
      </c>
      <c r="F56" s="35">
        <v>34248.9</v>
      </c>
      <c r="G56" s="41">
        <f t="shared" si="0"/>
        <v>34248.9</v>
      </c>
      <c r="H56" s="42">
        <f t="shared" si="1"/>
        <v>0</v>
      </c>
      <c r="I56" s="43" t="s">
        <v>232</v>
      </c>
      <c r="J56" s="55" t="s">
        <v>259</v>
      </c>
    </row>
    <row r="57" spans="1:10" s="44" customFormat="1" ht="45" customHeight="1" x14ac:dyDescent="0.25">
      <c r="A57" s="54">
        <v>87</v>
      </c>
      <c r="B57" s="14" t="s">
        <v>182</v>
      </c>
      <c r="C57" s="15">
        <v>45730</v>
      </c>
      <c r="D57" s="25" t="s">
        <v>185</v>
      </c>
      <c r="E57" s="6" t="s">
        <v>183</v>
      </c>
      <c r="F57" s="32">
        <v>5129188.5999999996</v>
      </c>
      <c r="G57" s="41">
        <f t="shared" si="0"/>
        <v>5129188.5999999996</v>
      </c>
      <c r="H57" s="42">
        <f t="shared" si="1"/>
        <v>0</v>
      </c>
      <c r="I57" s="43" t="s">
        <v>232</v>
      </c>
      <c r="J57" s="55" t="s">
        <v>259</v>
      </c>
    </row>
    <row r="58" spans="1:10" s="44" customFormat="1" ht="45" customHeight="1" x14ac:dyDescent="0.25">
      <c r="A58" s="54">
        <v>88</v>
      </c>
      <c r="B58" s="6" t="s">
        <v>184</v>
      </c>
      <c r="C58" s="10">
        <v>45623</v>
      </c>
      <c r="D58" s="25" t="s">
        <v>185</v>
      </c>
      <c r="E58" s="6" t="s">
        <v>186</v>
      </c>
      <c r="F58" s="29">
        <v>5565647</v>
      </c>
      <c r="G58" s="41">
        <f t="shared" si="0"/>
        <v>5565647</v>
      </c>
      <c r="H58" s="42">
        <f t="shared" si="1"/>
        <v>0</v>
      </c>
      <c r="I58" s="43" t="s">
        <v>232</v>
      </c>
      <c r="J58" s="55" t="s">
        <v>259</v>
      </c>
    </row>
    <row r="59" spans="1:10" s="44" customFormat="1" ht="45" customHeight="1" x14ac:dyDescent="0.25">
      <c r="A59" s="54">
        <v>89</v>
      </c>
      <c r="B59" s="18" t="s">
        <v>187</v>
      </c>
      <c r="C59" s="21">
        <v>45628</v>
      </c>
      <c r="D59" s="25" t="s">
        <v>185</v>
      </c>
      <c r="E59" s="9" t="s">
        <v>188</v>
      </c>
      <c r="F59" s="36">
        <v>18453295.27</v>
      </c>
      <c r="G59" s="41">
        <f t="shared" si="0"/>
        <v>18453295.27</v>
      </c>
      <c r="H59" s="42">
        <f t="shared" si="1"/>
        <v>0</v>
      </c>
      <c r="I59" s="43" t="s">
        <v>232</v>
      </c>
      <c r="J59" s="55" t="s">
        <v>259</v>
      </c>
    </row>
    <row r="60" spans="1:10" s="44" customFormat="1" ht="45" customHeight="1" x14ac:dyDescent="0.25">
      <c r="A60" s="54">
        <v>90</v>
      </c>
      <c r="B60" s="9" t="s">
        <v>189</v>
      </c>
      <c r="C60" s="10">
        <v>45644</v>
      </c>
      <c r="D60" s="25" t="s">
        <v>185</v>
      </c>
      <c r="E60" s="6" t="s">
        <v>190</v>
      </c>
      <c r="F60" s="29">
        <v>8359580.2000000002</v>
      </c>
      <c r="G60" s="41">
        <f t="shared" si="0"/>
        <v>8359580.2000000002</v>
      </c>
      <c r="H60" s="42">
        <f t="shared" si="1"/>
        <v>0</v>
      </c>
      <c r="I60" s="43" t="s">
        <v>232</v>
      </c>
      <c r="J60" s="55" t="s">
        <v>259</v>
      </c>
    </row>
    <row r="61" spans="1:10" s="44" customFormat="1" ht="45" customHeight="1" x14ac:dyDescent="0.25">
      <c r="A61" s="54">
        <v>91</v>
      </c>
      <c r="B61" s="9" t="s">
        <v>191</v>
      </c>
      <c r="C61" s="10">
        <v>45667</v>
      </c>
      <c r="D61" s="25" t="s">
        <v>185</v>
      </c>
      <c r="E61" s="6" t="s">
        <v>192</v>
      </c>
      <c r="F61" s="29">
        <v>7605808</v>
      </c>
      <c r="G61" s="41">
        <f t="shared" si="0"/>
        <v>7605808</v>
      </c>
      <c r="H61" s="42">
        <f t="shared" si="1"/>
        <v>0</v>
      </c>
      <c r="I61" s="43" t="s">
        <v>232</v>
      </c>
      <c r="J61" s="55" t="s">
        <v>259</v>
      </c>
    </row>
    <row r="62" spans="1:10" s="44" customFormat="1" ht="45" customHeight="1" x14ac:dyDescent="0.25">
      <c r="A62" s="54">
        <v>92</v>
      </c>
      <c r="B62" s="9" t="s">
        <v>193</v>
      </c>
      <c r="C62" s="10">
        <v>45671</v>
      </c>
      <c r="D62" s="25" t="s">
        <v>185</v>
      </c>
      <c r="E62" s="6" t="s">
        <v>183</v>
      </c>
      <c r="F62" s="29">
        <v>16088726.220000001</v>
      </c>
      <c r="G62" s="41">
        <f t="shared" si="0"/>
        <v>16088726.220000001</v>
      </c>
      <c r="H62" s="42">
        <f t="shared" si="1"/>
        <v>0</v>
      </c>
      <c r="I62" s="43" t="s">
        <v>232</v>
      </c>
      <c r="J62" s="55" t="s">
        <v>259</v>
      </c>
    </row>
    <row r="63" spans="1:10" s="44" customFormat="1" ht="45" customHeight="1" x14ac:dyDescent="0.25">
      <c r="A63" s="54">
        <v>93</v>
      </c>
      <c r="B63" s="9" t="s">
        <v>194</v>
      </c>
      <c r="C63" s="10">
        <v>45693</v>
      </c>
      <c r="D63" s="25" t="s">
        <v>185</v>
      </c>
      <c r="E63" s="6" t="s">
        <v>195</v>
      </c>
      <c r="F63" s="29">
        <v>3484540</v>
      </c>
      <c r="G63" s="41">
        <f t="shared" si="0"/>
        <v>3484540</v>
      </c>
      <c r="H63" s="42">
        <f t="shared" si="1"/>
        <v>0</v>
      </c>
      <c r="I63" s="43" t="s">
        <v>232</v>
      </c>
      <c r="J63" s="55" t="s">
        <v>259</v>
      </c>
    </row>
    <row r="64" spans="1:10" s="44" customFormat="1" ht="45" customHeight="1" x14ac:dyDescent="0.25">
      <c r="A64" s="54">
        <v>37</v>
      </c>
      <c r="B64" s="9" t="s">
        <v>91</v>
      </c>
      <c r="C64" s="10">
        <v>45685</v>
      </c>
      <c r="D64" s="6" t="s">
        <v>242</v>
      </c>
      <c r="E64" s="6" t="s">
        <v>92</v>
      </c>
      <c r="F64" s="29">
        <v>977040</v>
      </c>
      <c r="G64" s="41">
        <f t="shared" si="0"/>
        <v>977040</v>
      </c>
      <c r="H64" s="42">
        <f t="shared" si="1"/>
        <v>0</v>
      </c>
      <c r="I64" s="43" t="s">
        <v>232</v>
      </c>
      <c r="J64" s="55" t="s">
        <v>259</v>
      </c>
    </row>
    <row r="65" spans="1:10" s="44" customFormat="1" ht="45" customHeight="1" x14ac:dyDescent="0.25">
      <c r="A65" s="54">
        <v>98</v>
      </c>
      <c r="B65" s="6" t="s">
        <v>206</v>
      </c>
      <c r="C65" s="10">
        <v>45642</v>
      </c>
      <c r="D65" s="6" t="s">
        <v>242</v>
      </c>
      <c r="E65" s="6" t="s">
        <v>207</v>
      </c>
      <c r="F65" s="29">
        <v>1812183.44</v>
      </c>
      <c r="G65" s="41">
        <f t="shared" si="0"/>
        <v>1812183.44</v>
      </c>
      <c r="H65" s="42">
        <f t="shared" si="1"/>
        <v>0</v>
      </c>
      <c r="I65" s="43" t="s">
        <v>232</v>
      </c>
      <c r="J65" s="55" t="s">
        <v>259</v>
      </c>
    </row>
    <row r="66" spans="1:10" s="44" customFormat="1" ht="45" customHeight="1" x14ac:dyDescent="0.25">
      <c r="A66" s="54">
        <v>12</v>
      </c>
      <c r="B66" s="9" t="s">
        <v>26</v>
      </c>
      <c r="C66" s="10">
        <v>45689</v>
      </c>
      <c r="D66" s="6" t="s">
        <v>248</v>
      </c>
      <c r="E66" s="6" t="s">
        <v>27</v>
      </c>
      <c r="F66" s="29">
        <v>12747684.810000001</v>
      </c>
      <c r="G66" s="41">
        <f t="shared" si="0"/>
        <v>12747684.810000001</v>
      </c>
      <c r="H66" s="42">
        <f t="shared" si="1"/>
        <v>0</v>
      </c>
      <c r="I66" s="43" t="s">
        <v>232</v>
      </c>
      <c r="J66" s="55" t="s">
        <v>259</v>
      </c>
    </row>
    <row r="67" spans="1:10" s="44" customFormat="1" ht="45" customHeight="1" x14ac:dyDescent="0.25">
      <c r="A67" s="54">
        <v>22</v>
      </c>
      <c r="B67" s="14" t="s">
        <v>53</v>
      </c>
      <c r="C67" s="15">
        <v>45687</v>
      </c>
      <c r="D67" s="14" t="s">
        <v>54</v>
      </c>
      <c r="E67" s="6" t="s">
        <v>55</v>
      </c>
      <c r="F67" s="37">
        <v>284819.90000000002</v>
      </c>
      <c r="G67" s="41">
        <f t="shared" si="0"/>
        <v>284819.90000000002</v>
      </c>
      <c r="H67" s="42">
        <f t="shared" si="1"/>
        <v>0</v>
      </c>
      <c r="I67" s="43" t="s">
        <v>232</v>
      </c>
      <c r="J67" s="55" t="s">
        <v>259</v>
      </c>
    </row>
    <row r="68" spans="1:10" s="44" customFormat="1" ht="45" customHeight="1" x14ac:dyDescent="0.25">
      <c r="A68" s="54">
        <v>2</v>
      </c>
      <c r="B68" s="9" t="s">
        <v>6</v>
      </c>
      <c r="C68" s="10">
        <v>45719</v>
      </c>
      <c r="D68" s="6" t="s">
        <v>7</v>
      </c>
      <c r="E68" s="6" t="s">
        <v>8</v>
      </c>
      <c r="F68" s="29">
        <v>16302083.59</v>
      </c>
      <c r="G68" s="41">
        <f t="shared" si="0"/>
        <v>16302083.59</v>
      </c>
      <c r="H68" s="42">
        <f t="shared" si="1"/>
        <v>0</v>
      </c>
      <c r="I68" s="43" t="s">
        <v>232</v>
      </c>
      <c r="J68" s="55" t="s">
        <v>259</v>
      </c>
    </row>
    <row r="69" spans="1:10" s="44" customFormat="1" ht="45" customHeight="1" x14ac:dyDescent="0.25">
      <c r="A69" s="54">
        <v>16</v>
      </c>
      <c r="B69" s="9" t="s">
        <v>36</v>
      </c>
      <c r="C69" s="10">
        <v>45728</v>
      </c>
      <c r="D69" s="6" t="s">
        <v>37</v>
      </c>
      <c r="E69" s="6" t="s">
        <v>38</v>
      </c>
      <c r="F69" s="29">
        <v>55647.56</v>
      </c>
      <c r="G69" s="41">
        <f t="shared" si="0"/>
        <v>55647.56</v>
      </c>
      <c r="H69" s="42">
        <f t="shared" si="1"/>
        <v>0</v>
      </c>
      <c r="I69" s="43" t="s">
        <v>232</v>
      </c>
      <c r="J69" s="55" t="s">
        <v>259</v>
      </c>
    </row>
    <row r="70" spans="1:10" s="44" customFormat="1" ht="50.1" customHeight="1" x14ac:dyDescent="0.25">
      <c r="A70" s="54">
        <v>25</v>
      </c>
      <c r="B70" s="9" t="s">
        <v>61</v>
      </c>
      <c r="C70" s="10">
        <v>45695</v>
      </c>
      <c r="D70" s="6" t="s">
        <v>62</v>
      </c>
      <c r="E70" s="6" t="s">
        <v>63</v>
      </c>
      <c r="F70" s="29">
        <v>41300</v>
      </c>
      <c r="G70" s="41">
        <f t="shared" si="0"/>
        <v>41300</v>
      </c>
      <c r="H70" s="42">
        <f t="shared" si="1"/>
        <v>0</v>
      </c>
      <c r="I70" s="43" t="s">
        <v>232</v>
      </c>
      <c r="J70" s="55" t="s">
        <v>259</v>
      </c>
    </row>
    <row r="71" spans="1:10" s="44" customFormat="1" ht="50.1" customHeight="1" x14ac:dyDescent="0.25">
      <c r="A71" s="54">
        <v>26</v>
      </c>
      <c r="B71" s="9" t="s">
        <v>64</v>
      </c>
      <c r="C71" s="10">
        <v>45705</v>
      </c>
      <c r="D71" s="6" t="s">
        <v>62</v>
      </c>
      <c r="E71" s="6" t="s">
        <v>65</v>
      </c>
      <c r="F71" s="29">
        <v>41300</v>
      </c>
      <c r="G71" s="41">
        <f t="shared" si="0"/>
        <v>41300</v>
      </c>
      <c r="H71" s="42">
        <f t="shared" si="1"/>
        <v>0</v>
      </c>
      <c r="I71" s="43" t="s">
        <v>232</v>
      </c>
      <c r="J71" s="55" t="s">
        <v>259</v>
      </c>
    </row>
    <row r="72" spans="1:10" s="44" customFormat="1" ht="50.1" customHeight="1" x14ac:dyDescent="0.25">
      <c r="A72" s="54">
        <v>1</v>
      </c>
      <c r="B72" s="9" t="s">
        <v>3</v>
      </c>
      <c r="C72" s="10">
        <v>45684</v>
      </c>
      <c r="D72" s="6" t="s">
        <v>4</v>
      </c>
      <c r="E72" s="6" t="s">
        <v>5</v>
      </c>
      <c r="F72" s="29">
        <v>11087008.710000001</v>
      </c>
      <c r="G72" s="41">
        <f t="shared" ref="G72:G121" si="2">+F72</f>
        <v>11087008.710000001</v>
      </c>
      <c r="H72" s="42">
        <f t="shared" ref="H72:H121" si="3">+F72-G72</f>
        <v>0</v>
      </c>
      <c r="I72" s="43" t="s">
        <v>232</v>
      </c>
      <c r="J72" s="55" t="s">
        <v>259</v>
      </c>
    </row>
    <row r="73" spans="1:10" s="44" customFormat="1" ht="50.1" customHeight="1" x14ac:dyDescent="0.25">
      <c r="A73" s="54">
        <v>40</v>
      </c>
      <c r="B73" s="9" t="s">
        <v>99</v>
      </c>
      <c r="C73" s="10">
        <v>45698</v>
      </c>
      <c r="D73" s="6" t="s">
        <v>100</v>
      </c>
      <c r="E73" s="6" t="s">
        <v>101</v>
      </c>
      <c r="F73" s="29">
        <v>29500</v>
      </c>
      <c r="G73" s="41">
        <f t="shared" si="2"/>
        <v>29500</v>
      </c>
      <c r="H73" s="42">
        <f t="shared" si="3"/>
        <v>0</v>
      </c>
      <c r="I73" s="43" t="s">
        <v>232</v>
      </c>
      <c r="J73" s="55" t="s">
        <v>259</v>
      </c>
    </row>
    <row r="74" spans="1:10" s="44" customFormat="1" ht="50.1" customHeight="1" x14ac:dyDescent="0.25">
      <c r="A74" s="54">
        <v>15</v>
      </c>
      <c r="B74" s="9" t="s">
        <v>33</v>
      </c>
      <c r="C74" s="10">
        <v>45698</v>
      </c>
      <c r="D74" s="6" t="s">
        <v>34</v>
      </c>
      <c r="E74" s="6" t="s">
        <v>35</v>
      </c>
      <c r="F74" s="29">
        <v>22243</v>
      </c>
      <c r="G74" s="41">
        <f t="shared" si="2"/>
        <v>22243</v>
      </c>
      <c r="H74" s="42">
        <f t="shared" si="3"/>
        <v>0</v>
      </c>
      <c r="I74" s="43" t="s">
        <v>232</v>
      </c>
      <c r="J74" s="55" t="s">
        <v>259</v>
      </c>
    </row>
    <row r="75" spans="1:10" s="44" customFormat="1" ht="50.1" customHeight="1" x14ac:dyDescent="0.25">
      <c r="A75" s="54">
        <v>66</v>
      </c>
      <c r="B75" s="14" t="s">
        <v>144</v>
      </c>
      <c r="C75" s="15">
        <v>45576</v>
      </c>
      <c r="D75" s="9" t="s">
        <v>145</v>
      </c>
      <c r="E75" s="6" t="s">
        <v>146</v>
      </c>
      <c r="F75" s="32">
        <v>960003.2</v>
      </c>
      <c r="G75" s="41">
        <f t="shared" si="2"/>
        <v>960003.2</v>
      </c>
      <c r="H75" s="42">
        <f t="shared" si="3"/>
        <v>0</v>
      </c>
      <c r="I75" s="43" t="s">
        <v>232</v>
      </c>
      <c r="J75" s="55" t="s">
        <v>259</v>
      </c>
    </row>
    <row r="76" spans="1:10" s="44" customFormat="1" ht="50.1" customHeight="1" x14ac:dyDescent="0.25">
      <c r="A76" s="54">
        <v>67</v>
      </c>
      <c r="B76" s="14" t="s">
        <v>147</v>
      </c>
      <c r="C76" s="15">
        <v>45576</v>
      </c>
      <c r="D76" s="9" t="s">
        <v>145</v>
      </c>
      <c r="E76" s="6" t="s">
        <v>146</v>
      </c>
      <c r="F76" s="32">
        <v>768002.56000000006</v>
      </c>
      <c r="G76" s="41">
        <f t="shared" si="2"/>
        <v>768002.56000000006</v>
      </c>
      <c r="H76" s="42">
        <f t="shared" si="3"/>
        <v>0</v>
      </c>
      <c r="I76" s="43" t="s">
        <v>232</v>
      </c>
      <c r="J76" s="55" t="s">
        <v>259</v>
      </c>
    </row>
    <row r="77" spans="1:10" s="44" customFormat="1" ht="50.1" customHeight="1" x14ac:dyDescent="0.25">
      <c r="A77" s="54">
        <v>68</v>
      </c>
      <c r="B77" s="14" t="s">
        <v>148</v>
      </c>
      <c r="C77" s="15">
        <v>45576</v>
      </c>
      <c r="D77" s="9" t="s">
        <v>145</v>
      </c>
      <c r="E77" s="6" t="s">
        <v>146</v>
      </c>
      <c r="F77" s="32">
        <v>63880.480000000003</v>
      </c>
      <c r="G77" s="41">
        <f t="shared" si="2"/>
        <v>63880.480000000003</v>
      </c>
      <c r="H77" s="42">
        <f t="shared" si="3"/>
        <v>0</v>
      </c>
      <c r="I77" s="43" t="s">
        <v>232</v>
      </c>
      <c r="J77" s="55" t="s">
        <v>259</v>
      </c>
    </row>
    <row r="78" spans="1:10" s="44" customFormat="1" ht="50.1" customHeight="1" x14ac:dyDescent="0.25">
      <c r="A78" s="54">
        <v>69</v>
      </c>
      <c r="B78" s="14" t="s">
        <v>149</v>
      </c>
      <c r="C78" s="15">
        <v>45576</v>
      </c>
      <c r="D78" s="9" t="s">
        <v>145</v>
      </c>
      <c r="E78" s="6" t="s">
        <v>146</v>
      </c>
      <c r="F78" s="32">
        <v>192000.64000000001</v>
      </c>
      <c r="G78" s="41">
        <f t="shared" si="2"/>
        <v>192000.64000000001</v>
      </c>
      <c r="H78" s="42">
        <f t="shared" si="3"/>
        <v>0</v>
      </c>
      <c r="I78" s="43" t="s">
        <v>232</v>
      </c>
      <c r="J78" s="55" t="s">
        <v>259</v>
      </c>
    </row>
    <row r="79" spans="1:10" s="44" customFormat="1" ht="50.1" customHeight="1" x14ac:dyDescent="0.25">
      <c r="A79" s="54">
        <v>70</v>
      </c>
      <c r="B79" s="14" t="s">
        <v>150</v>
      </c>
      <c r="C79" s="15">
        <v>45576</v>
      </c>
      <c r="D79" s="9" t="s">
        <v>145</v>
      </c>
      <c r="E79" s="6" t="s">
        <v>146</v>
      </c>
      <c r="F79" s="32">
        <v>85970.08</v>
      </c>
      <c r="G79" s="41">
        <f t="shared" si="2"/>
        <v>85970.08</v>
      </c>
      <c r="H79" s="42">
        <f t="shared" si="3"/>
        <v>0</v>
      </c>
      <c r="I79" s="43" t="s">
        <v>232</v>
      </c>
      <c r="J79" s="55" t="s">
        <v>259</v>
      </c>
    </row>
    <row r="80" spans="1:10" s="44" customFormat="1" ht="50.1" customHeight="1" x14ac:dyDescent="0.25">
      <c r="A80" s="54">
        <v>71</v>
      </c>
      <c r="B80" s="14" t="s">
        <v>151</v>
      </c>
      <c r="C80" s="15">
        <v>45576</v>
      </c>
      <c r="D80" s="9" t="s">
        <v>145</v>
      </c>
      <c r="E80" s="6" t="s">
        <v>146</v>
      </c>
      <c r="F80" s="32">
        <v>192000.64000000001</v>
      </c>
      <c r="G80" s="41">
        <f t="shared" si="2"/>
        <v>192000.64000000001</v>
      </c>
      <c r="H80" s="42">
        <f t="shared" si="3"/>
        <v>0</v>
      </c>
      <c r="I80" s="43" t="s">
        <v>232</v>
      </c>
      <c r="J80" s="55" t="s">
        <v>259</v>
      </c>
    </row>
    <row r="81" spans="1:10" s="44" customFormat="1" ht="50.1" customHeight="1" x14ac:dyDescent="0.25">
      <c r="A81" s="54">
        <v>72</v>
      </c>
      <c r="B81" s="14" t="s">
        <v>152</v>
      </c>
      <c r="C81" s="15">
        <v>45576</v>
      </c>
      <c r="D81" s="9" t="s">
        <v>145</v>
      </c>
      <c r="E81" s="6" t="s">
        <v>146</v>
      </c>
      <c r="F81" s="32">
        <v>85970.08</v>
      </c>
      <c r="G81" s="41">
        <f t="shared" si="2"/>
        <v>85970.08</v>
      </c>
      <c r="H81" s="42">
        <f t="shared" si="3"/>
        <v>0</v>
      </c>
      <c r="I81" s="43" t="s">
        <v>232</v>
      </c>
      <c r="J81" s="55" t="s">
        <v>259</v>
      </c>
    </row>
    <row r="82" spans="1:10" s="44" customFormat="1" ht="50.1" customHeight="1" x14ac:dyDescent="0.25">
      <c r="A82" s="54">
        <v>73</v>
      </c>
      <c r="B82" s="14" t="s">
        <v>153</v>
      </c>
      <c r="C82" s="15">
        <v>45582</v>
      </c>
      <c r="D82" s="9" t="s">
        <v>145</v>
      </c>
      <c r="E82" s="6" t="s">
        <v>146</v>
      </c>
      <c r="F82" s="32">
        <v>345601.15</v>
      </c>
      <c r="G82" s="41">
        <f t="shared" si="2"/>
        <v>345601.15</v>
      </c>
      <c r="H82" s="42">
        <f t="shared" si="3"/>
        <v>0</v>
      </c>
      <c r="I82" s="43" t="s">
        <v>232</v>
      </c>
      <c r="J82" s="55" t="s">
        <v>259</v>
      </c>
    </row>
    <row r="83" spans="1:10" s="44" customFormat="1" ht="50.1" customHeight="1" x14ac:dyDescent="0.25">
      <c r="A83" s="54">
        <v>74</v>
      </c>
      <c r="B83" s="14" t="s">
        <v>154</v>
      </c>
      <c r="C83" s="15">
        <v>45582</v>
      </c>
      <c r="D83" s="9" t="s">
        <v>145</v>
      </c>
      <c r="E83" s="6" t="s">
        <v>146</v>
      </c>
      <c r="F83" s="32">
        <v>154746.14000000001</v>
      </c>
      <c r="G83" s="41">
        <f t="shared" si="2"/>
        <v>154746.14000000001</v>
      </c>
      <c r="H83" s="42">
        <f t="shared" si="3"/>
        <v>0</v>
      </c>
      <c r="I83" s="43" t="s">
        <v>232</v>
      </c>
      <c r="J83" s="55" t="s">
        <v>259</v>
      </c>
    </row>
    <row r="84" spans="1:10" s="44" customFormat="1" ht="50.1" customHeight="1" x14ac:dyDescent="0.25">
      <c r="A84" s="54">
        <v>81</v>
      </c>
      <c r="B84" s="22" t="s">
        <v>172</v>
      </c>
      <c r="C84" s="12">
        <v>45639</v>
      </c>
      <c r="D84" s="8" t="s">
        <v>249</v>
      </c>
      <c r="E84" s="8" t="s">
        <v>173</v>
      </c>
      <c r="F84" s="38">
        <v>5337612</v>
      </c>
      <c r="G84" s="41">
        <f t="shared" si="2"/>
        <v>5337612</v>
      </c>
      <c r="H84" s="42">
        <f t="shared" si="3"/>
        <v>0</v>
      </c>
      <c r="I84" s="43" t="s">
        <v>232</v>
      </c>
      <c r="J84" s="55" t="s">
        <v>259</v>
      </c>
    </row>
    <row r="85" spans="1:10" s="44" customFormat="1" ht="50.1" customHeight="1" x14ac:dyDescent="0.25">
      <c r="A85" s="54">
        <v>52</v>
      </c>
      <c r="B85" s="9" t="s">
        <v>126</v>
      </c>
      <c r="C85" s="10">
        <v>45695</v>
      </c>
      <c r="D85" s="6" t="s">
        <v>127</v>
      </c>
      <c r="E85" s="6" t="s">
        <v>128</v>
      </c>
      <c r="F85" s="29">
        <v>3759800</v>
      </c>
      <c r="G85" s="41">
        <f t="shared" si="2"/>
        <v>3759800</v>
      </c>
      <c r="H85" s="42">
        <f t="shared" si="3"/>
        <v>0</v>
      </c>
      <c r="I85" s="43" t="s">
        <v>232</v>
      </c>
      <c r="J85" s="55" t="s">
        <v>259</v>
      </c>
    </row>
    <row r="86" spans="1:10" s="44" customFormat="1" ht="45" customHeight="1" x14ac:dyDescent="0.25">
      <c r="A86" s="54">
        <v>17</v>
      </c>
      <c r="B86" s="9" t="s">
        <v>39</v>
      </c>
      <c r="C86" s="10">
        <v>45723</v>
      </c>
      <c r="D86" s="6" t="s">
        <v>40</v>
      </c>
      <c r="E86" s="6" t="s">
        <v>41</v>
      </c>
      <c r="F86" s="29">
        <v>41300</v>
      </c>
      <c r="G86" s="41">
        <f t="shared" si="2"/>
        <v>41300</v>
      </c>
      <c r="H86" s="42">
        <f t="shared" si="3"/>
        <v>0</v>
      </c>
      <c r="I86" s="43" t="s">
        <v>232</v>
      </c>
      <c r="J86" s="55" t="s">
        <v>259</v>
      </c>
    </row>
    <row r="87" spans="1:10" s="44" customFormat="1" ht="45" customHeight="1" x14ac:dyDescent="0.25">
      <c r="A87" s="54">
        <v>18</v>
      </c>
      <c r="B87" s="9" t="s">
        <v>42</v>
      </c>
      <c r="C87" s="10">
        <v>45686</v>
      </c>
      <c r="D87" s="6" t="s">
        <v>43</v>
      </c>
      <c r="E87" s="6" t="s">
        <v>44</v>
      </c>
      <c r="F87" s="29">
        <v>59000</v>
      </c>
      <c r="G87" s="41">
        <f t="shared" si="2"/>
        <v>59000</v>
      </c>
      <c r="H87" s="42">
        <f t="shared" si="3"/>
        <v>0</v>
      </c>
      <c r="I87" s="43" t="s">
        <v>232</v>
      </c>
      <c r="J87" s="55" t="s">
        <v>259</v>
      </c>
    </row>
    <row r="88" spans="1:10" s="44" customFormat="1" ht="45" customHeight="1" x14ac:dyDescent="0.25">
      <c r="A88" s="54">
        <v>96</v>
      </c>
      <c r="B88" s="14" t="s">
        <v>202</v>
      </c>
      <c r="C88" s="15">
        <v>45543</v>
      </c>
      <c r="D88" s="6" t="s">
        <v>203</v>
      </c>
      <c r="E88" s="6" t="s">
        <v>204</v>
      </c>
      <c r="F88" s="32">
        <v>22171549.77</v>
      </c>
      <c r="G88" s="41">
        <f t="shared" si="2"/>
        <v>22171549.77</v>
      </c>
      <c r="H88" s="42">
        <f t="shared" si="3"/>
        <v>0</v>
      </c>
      <c r="I88" s="43" t="s">
        <v>232</v>
      </c>
      <c r="J88" s="55" t="s">
        <v>259</v>
      </c>
    </row>
    <row r="89" spans="1:10" s="44" customFormat="1" ht="45" customHeight="1" x14ac:dyDescent="0.25">
      <c r="A89" s="54">
        <v>97</v>
      </c>
      <c r="B89" s="9" t="s">
        <v>205</v>
      </c>
      <c r="C89" s="10">
        <v>45571</v>
      </c>
      <c r="D89" s="6" t="s">
        <v>203</v>
      </c>
      <c r="E89" s="6" t="s">
        <v>183</v>
      </c>
      <c r="F89" s="29">
        <v>17691094.379999999</v>
      </c>
      <c r="G89" s="41">
        <f t="shared" si="2"/>
        <v>17691094.379999999</v>
      </c>
      <c r="H89" s="42">
        <f t="shared" si="3"/>
        <v>0</v>
      </c>
      <c r="I89" s="43" t="s">
        <v>232</v>
      </c>
      <c r="J89" s="55" t="s">
        <v>259</v>
      </c>
    </row>
    <row r="90" spans="1:10" s="44" customFormat="1" ht="45" customHeight="1" x14ac:dyDescent="0.25">
      <c r="A90" s="54">
        <v>99</v>
      </c>
      <c r="B90" s="6" t="s">
        <v>208</v>
      </c>
      <c r="C90" s="10">
        <v>45595</v>
      </c>
      <c r="D90" s="6" t="s">
        <v>203</v>
      </c>
      <c r="E90" s="23" t="s">
        <v>209</v>
      </c>
      <c r="F90" s="29">
        <v>25770990.120000001</v>
      </c>
      <c r="G90" s="41">
        <f t="shared" si="2"/>
        <v>25770990.120000001</v>
      </c>
      <c r="H90" s="42">
        <f t="shared" si="3"/>
        <v>0</v>
      </c>
      <c r="I90" s="43" t="s">
        <v>232</v>
      </c>
      <c r="J90" s="55" t="s">
        <v>259</v>
      </c>
    </row>
    <row r="91" spans="1:10" s="44" customFormat="1" ht="45" customHeight="1" x14ac:dyDescent="0.25">
      <c r="A91" s="54">
        <v>100</v>
      </c>
      <c r="B91" s="6" t="s">
        <v>210</v>
      </c>
      <c r="C91" s="10">
        <v>45644</v>
      </c>
      <c r="D91" s="6" t="s">
        <v>203</v>
      </c>
      <c r="E91" s="6" t="s">
        <v>211</v>
      </c>
      <c r="F91" s="29">
        <v>18976580.039999999</v>
      </c>
      <c r="G91" s="41">
        <f t="shared" si="2"/>
        <v>18976580.039999999</v>
      </c>
      <c r="H91" s="42">
        <f t="shared" si="3"/>
        <v>0</v>
      </c>
      <c r="I91" s="43" t="s">
        <v>232</v>
      </c>
      <c r="J91" s="55" t="s">
        <v>259</v>
      </c>
    </row>
    <row r="92" spans="1:10" s="44" customFormat="1" ht="45" customHeight="1" x14ac:dyDescent="0.25">
      <c r="A92" s="54">
        <v>101</v>
      </c>
      <c r="B92" s="20" t="s">
        <v>212</v>
      </c>
      <c r="C92" s="24">
        <v>45656</v>
      </c>
      <c r="D92" s="6" t="s">
        <v>203</v>
      </c>
      <c r="E92" s="25" t="s">
        <v>213</v>
      </c>
      <c r="F92" s="29">
        <v>202839212</v>
      </c>
      <c r="G92" s="41">
        <f t="shared" si="2"/>
        <v>202839212</v>
      </c>
      <c r="H92" s="42">
        <f t="shared" si="3"/>
        <v>0</v>
      </c>
      <c r="I92" s="43" t="s">
        <v>232</v>
      </c>
      <c r="J92" s="55" t="s">
        <v>259</v>
      </c>
    </row>
    <row r="93" spans="1:10" s="44" customFormat="1" ht="45" customHeight="1" x14ac:dyDescent="0.25">
      <c r="A93" s="54">
        <v>102</v>
      </c>
      <c r="B93" s="9" t="s">
        <v>214</v>
      </c>
      <c r="C93" s="10">
        <v>45662</v>
      </c>
      <c r="D93" s="6" t="s">
        <v>203</v>
      </c>
      <c r="E93" s="6" t="s">
        <v>215</v>
      </c>
      <c r="F93" s="29">
        <v>13746940.390000001</v>
      </c>
      <c r="G93" s="41">
        <f t="shared" si="2"/>
        <v>13746940.390000001</v>
      </c>
      <c r="H93" s="42">
        <f t="shared" si="3"/>
        <v>0</v>
      </c>
      <c r="I93" s="43" t="s">
        <v>232</v>
      </c>
      <c r="J93" s="55" t="s">
        <v>259</v>
      </c>
    </row>
    <row r="94" spans="1:10" s="44" customFormat="1" ht="45" customHeight="1" x14ac:dyDescent="0.25">
      <c r="A94" s="54">
        <v>103</v>
      </c>
      <c r="B94" s="9" t="s">
        <v>216</v>
      </c>
      <c r="C94" s="10">
        <v>45669</v>
      </c>
      <c r="D94" s="6" t="s">
        <v>203</v>
      </c>
      <c r="E94" s="6" t="s">
        <v>215</v>
      </c>
      <c r="F94" s="29">
        <v>18581619.829999998</v>
      </c>
      <c r="G94" s="41">
        <f t="shared" si="2"/>
        <v>18581619.829999998</v>
      </c>
      <c r="H94" s="42">
        <f t="shared" si="3"/>
        <v>0</v>
      </c>
      <c r="I94" s="43" t="s">
        <v>232</v>
      </c>
      <c r="J94" s="55" t="s">
        <v>259</v>
      </c>
    </row>
    <row r="95" spans="1:10" s="44" customFormat="1" ht="45" customHeight="1" x14ac:dyDescent="0.25">
      <c r="A95" s="54">
        <v>104</v>
      </c>
      <c r="B95" s="9" t="s">
        <v>217</v>
      </c>
      <c r="C95" s="10">
        <v>45676</v>
      </c>
      <c r="D95" s="6" t="s">
        <v>203</v>
      </c>
      <c r="E95" s="6" t="s">
        <v>215</v>
      </c>
      <c r="F95" s="29">
        <v>19776781.969999999</v>
      </c>
      <c r="G95" s="41">
        <f t="shared" si="2"/>
        <v>19776781.969999999</v>
      </c>
      <c r="H95" s="42">
        <f t="shared" si="3"/>
        <v>0</v>
      </c>
      <c r="I95" s="43" t="s">
        <v>232</v>
      </c>
      <c r="J95" s="55" t="s">
        <v>259</v>
      </c>
    </row>
    <row r="96" spans="1:10" s="44" customFormat="1" ht="45" customHeight="1" x14ac:dyDescent="0.25">
      <c r="A96" s="54">
        <v>105</v>
      </c>
      <c r="B96" s="9" t="s">
        <v>218</v>
      </c>
      <c r="C96" s="10">
        <v>45683</v>
      </c>
      <c r="D96" s="6" t="s">
        <v>203</v>
      </c>
      <c r="E96" s="6" t="s">
        <v>215</v>
      </c>
      <c r="F96" s="29">
        <v>16595050.1</v>
      </c>
      <c r="G96" s="41">
        <f t="shared" si="2"/>
        <v>16595050.1</v>
      </c>
      <c r="H96" s="42">
        <f t="shared" si="3"/>
        <v>0</v>
      </c>
      <c r="I96" s="43" t="s">
        <v>232</v>
      </c>
      <c r="J96" s="55" t="s">
        <v>259</v>
      </c>
    </row>
    <row r="97" spans="1:10" s="44" customFormat="1" ht="45" customHeight="1" x14ac:dyDescent="0.25">
      <c r="A97" s="54">
        <v>106</v>
      </c>
      <c r="B97" s="9" t="s">
        <v>219</v>
      </c>
      <c r="C97" s="10">
        <v>45687</v>
      </c>
      <c r="D97" s="6" t="s">
        <v>203</v>
      </c>
      <c r="E97" s="6" t="s">
        <v>215</v>
      </c>
      <c r="F97" s="29">
        <v>8470067.1799999997</v>
      </c>
      <c r="G97" s="41">
        <f t="shared" si="2"/>
        <v>8470067.1799999997</v>
      </c>
      <c r="H97" s="42">
        <f t="shared" si="3"/>
        <v>0</v>
      </c>
      <c r="I97" s="43" t="s">
        <v>232</v>
      </c>
      <c r="J97" s="55" t="s">
        <v>259</v>
      </c>
    </row>
    <row r="98" spans="1:10" s="44" customFormat="1" ht="45" customHeight="1" x14ac:dyDescent="0.25">
      <c r="A98" s="54">
        <v>107</v>
      </c>
      <c r="B98" s="9" t="s">
        <v>220</v>
      </c>
      <c r="C98" s="10">
        <v>45697</v>
      </c>
      <c r="D98" s="6" t="s">
        <v>203</v>
      </c>
      <c r="E98" s="6" t="s">
        <v>183</v>
      </c>
      <c r="F98" s="29">
        <v>24835380.120000001</v>
      </c>
      <c r="G98" s="41">
        <f t="shared" si="2"/>
        <v>24835380.120000001</v>
      </c>
      <c r="H98" s="42">
        <f t="shared" si="3"/>
        <v>0</v>
      </c>
      <c r="I98" s="43" t="s">
        <v>232</v>
      </c>
      <c r="J98" s="55" t="s">
        <v>259</v>
      </c>
    </row>
    <row r="99" spans="1:10" s="44" customFormat="1" ht="45" customHeight="1" x14ac:dyDescent="0.25">
      <c r="A99" s="54">
        <v>108</v>
      </c>
      <c r="B99" s="9" t="s">
        <v>221</v>
      </c>
      <c r="C99" s="10">
        <v>45704</v>
      </c>
      <c r="D99" s="6" t="s">
        <v>203</v>
      </c>
      <c r="E99" s="6" t="s">
        <v>183</v>
      </c>
      <c r="F99" s="29">
        <v>15420674.58</v>
      </c>
      <c r="G99" s="41">
        <f t="shared" si="2"/>
        <v>15420674.58</v>
      </c>
      <c r="H99" s="42">
        <f t="shared" si="3"/>
        <v>0</v>
      </c>
      <c r="I99" s="43" t="s">
        <v>232</v>
      </c>
      <c r="J99" s="55" t="s">
        <v>259</v>
      </c>
    </row>
    <row r="100" spans="1:10" s="44" customFormat="1" ht="45" customHeight="1" x14ac:dyDescent="0.25">
      <c r="A100" s="54">
        <v>109</v>
      </c>
      <c r="B100" s="9" t="s">
        <v>222</v>
      </c>
      <c r="C100" s="10">
        <v>45716</v>
      </c>
      <c r="D100" s="6" t="s">
        <v>203</v>
      </c>
      <c r="E100" s="6" t="s">
        <v>223</v>
      </c>
      <c r="F100" s="29">
        <v>10275986.24</v>
      </c>
      <c r="G100" s="41">
        <f t="shared" si="2"/>
        <v>10275986.24</v>
      </c>
      <c r="H100" s="42">
        <f t="shared" si="3"/>
        <v>0</v>
      </c>
      <c r="I100" s="43" t="s">
        <v>232</v>
      </c>
      <c r="J100" s="55" t="s">
        <v>259</v>
      </c>
    </row>
    <row r="101" spans="1:10" s="44" customFormat="1" ht="60" customHeight="1" x14ac:dyDescent="0.25">
      <c r="A101" s="54">
        <v>30</v>
      </c>
      <c r="B101" s="9" t="s">
        <v>74</v>
      </c>
      <c r="C101" s="10">
        <v>45692</v>
      </c>
      <c r="D101" s="6" t="s">
        <v>75</v>
      </c>
      <c r="E101" s="6" t="s">
        <v>76</v>
      </c>
      <c r="F101" s="29">
        <v>541604.72</v>
      </c>
      <c r="G101" s="41">
        <f t="shared" si="2"/>
        <v>541604.72</v>
      </c>
      <c r="H101" s="42">
        <f t="shared" si="3"/>
        <v>0</v>
      </c>
      <c r="I101" s="43" t="s">
        <v>232</v>
      </c>
      <c r="J101" s="55" t="s">
        <v>259</v>
      </c>
    </row>
    <row r="102" spans="1:10" s="44" customFormat="1" ht="45" customHeight="1" x14ac:dyDescent="0.25">
      <c r="A102" s="54">
        <v>38</v>
      </c>
      <c r="B102" s="14" t="s">
        <v>93</v>
      </c>
      <c r="C102" s="15">
        <v>45463</v>
      </c>
      <c r="D102" s="6" t="s">
        <v>94</v>
      </c>
      <c r="E102" s="6" t="s">
        <v>95</v>
      </c>
      <c r="F102" s="32">
        <v>2096860</v>
      </c>
      <c r="G102" s="41">
        <f t="shared" si="2"/>
        <v>2096860</v>
      </c>
      <c r="H102" s="42">
        <f t="shared" si="3"/>
        <v>0</v>
      </c>
      <c r="I102" s="43" t="s">
        <v>232</v>
      </c>
      <c r="J102" s="55" t="s">
        <v>259</v>
      </c>
    </row>
    <row r="103" spans="1:10" s="44" customFormat="1" ht="45" customHeight="1" x14ac:dyDescent="0.25">
      <c r="A103" s="54">
        <v>8</v>
      </c>
      <c r="B103" s="16" t="s">
        <v>17</v>
      </c>
      <c r="C103" s="10">
        <v>45691</v>
      </c>
      <c r="D103" s="6" t="s">
        <v>18</v>
      </c>
      <c r="E103" s="6" t="s">
        <v>19</v>
      </c>
      <c r="F103" s="29">
        <v>53678.2</v>
      </c>
      <c r="G103" s="41">
        <f t="shared" si="2"/>
        <v>53678.2</v>
      </c>
      <c r="H103" s="42">
        <f t="shared" si="3"/>
        <v>0</v>
      </c>
      <c r="I103" s="43" t="s">
        <v>232</v>
      </c>
      <c r="J103" s="55" t="s">
        <v>259</v>
      </c>
    </row>
    <row r="104" spans="1:10" s="44" customFormat="1" ht="45" customHeight="1" x14ac:dyDescent="0.25">
      <c r="A104" s="54">
        <v>79</v>
      </c>
      <c r="B104" s="9" t="s">
        <v>167</v>
      </c>
      <c r="C104" s="10">
        <v>45699</v>
      </c>
      <c r="D104" s="6" t="s">
        <v>168</v>
      </c>
      <c r="E104" s="6" t="s">
        <v>169</v>
      </c>
      <c r="F104" s="29">
        <v>400000</v>
      </c>
      <c r="G104" s="41">
        <f t="shared" si="2"/>
        <v>400000</v>
      </c>
      <c r="H104" s="42">
        <f t="shared" si="3"/>
        <v>0</v>
      </c>
      <c r="I104" s="43" t="s">
        <v>232</v>
      </c>
      <c r="J104" s="55" t="s">
        <v>259</v>
      </c>
    </row>
    <row r="105" spans="1:10" s="44" customFormat="1" ht="45" customHeight="1" x14ac:dyDescent="0.25">
      <c r="A105" s="54">
        <v>80</v>
      </c>
      <c r="B105" s="9" t="s">
        <v>170</v>
      </c>
      <c r="C105" s="10">
        <v>45723</v>
      </c>
      <c r="D105" s="6" t="s">
        <v>168</v>
      </c>
      <c r="E105" s="6" t="s">
        <v>171</v>
      </c>
      <c r="F105" s="29">
        <v>400000</v>
      </c>
      <c r="G105" s="41">
        <f t="shared" si="2"/>
        <v>400000</v>
      </c>
      <c r="H105" s="42">
        <f t="shared" si="3"/>
        <v>0</v>
      </c>
      <c r="I105" s="43" t="s">
        <v>232</v>
      </c>
      <c r="J105" s="55" t="s">
        <v>259</v>
      </c>
    </row>
    <row r="106" spans="1:10" s="44" customFormat="1" ht="45" customHeight="1" x14ac:dyDescent="0.25">
      <c r="A106" s="54">
        <v>114</v>
      </c>
      <c r="B106" s="9" t="s">
        <v>232</v>
      </c>
      <c r="C106" s="10">
        <v>45741</v>
      </c>
      <c r="D106" s="47" t="s">
        <v>233</v>
      </c>
      <c r="E106" s="26" t="s">
        <v>234</v>
      </c>
      <c r="F106" s="45">
        <v>691903.75</v>
      </c>
      <c r="G106" s="41">
        <f t="shared" si="2"/>
        <v>691903.75</v>
      </c>
      <c r="H106" s="42">
        <f t="shared" si="3"/>
        <v>0</v>
      </c>
      <c r="I106" s="43" t="s">
        <v>232</v>
      </c>
      <c r="J106" s="55" t="s">
        <v>259</v>
      </c>
    </row>
    <row r="107" spans="1:10" s="44" customFormat="1" ht="45" customHeight="1" x14ac:dyDescent="0.25">
      <c r="A107" s="54">
        <v>13</v>
      </c>
      <c r="B107" s="9" t="s">
        <v>28</v>
      </c>
      <c r="C107" s="10">
        <v>45688</v>
      </c>
      <c r="D107" s="6" t="s">
        <v>29</v>
      </c>
      <c r="E107" s="6" t="s">
        <v>10</v>
      </c>
      <c r="F107" s="29">
        <v>10396264.42</v>
      </c>
      <c r="G107" s="41">
        <f t="shared" si="2"/>
        <v>10396264.42</v>
      </c>
      <c r="H107" s="42">
        <f t="shared" si="3"/>
        <v>0</v>
      </c>
      <c r="I107" s="43" t="s">
        <v>232</v>
      </c>
      <c r="J107" s="55" t="s">
        <v>259</v>
      </c>
    </row>
    <row r="108" spans="1:10" s="44" customFormat="1" ht="45" customHeight="1" x14ac:dyDescent="0.25">
      <c r="A108" s="54">
        <v>31</v>
      </c>
      <c r="B108" s="9" t="s">
        <v>77</v>
      </c>
      <c r="C108" s="10">
        <v>45729</v>
      </c>
      <c r="D108" s="6" t="s">
        <v>78</v>
      </c>
      <c r="E108" s="6" t="s">
        <v>79</v>
      </c>
      <c r="F108" s="29">
        <v>5255632.88</v>
      </c>
      <c r="G108" s="41">
        <f t="shared" si="2"/>
        <v>5255632.88</v>
      </c>
      <c r="H108" s="42">
        <f t="shared" si="3"/>
        <v>0</v>
      </c>
      <c r="I108" s="43" t="s">
        <v>232</v>
      </c>
      <c r="J108" s="55" t="s">
        <v>259</v>
      </c>
    </row>
    <row r="109" spans="1:10" s="44" customFormat="1" ht="45" customHeight="1" x14ac:dyDescent="0.25">
      <c r="A109" s="54">
        <v>4</v>
      </c>
      <c r="B109" s="14" t="s">
        <v>11</v>
      </c>
      <c r="C109" s="15">
        <v>45615</v>
      </c>
      <c r="D109" s="6" t="s">
        <v>12</v>
      </c>
      <c r="E109" s="6" t="s">
        <v>13</v>
      </c>
      <c r="F109" s="29">
        <v>14850</v>
      </c>
      <c r="G109" s="41">
        <f t="shared" si="2"/>
        <v>14850</v>
      </c>
      <c r="H109" s="42">
        <f t="shared" si="3"/>
        <v>0</v>
      </c>
      <c r="I109" s="43" t="s">
        <v>232</v>
      </c>
      <c r="J109" s="55" t="s">
        <v>259</v>
      </c>
    </row>
    <row r="110" spans="1:10" s="44" customFormat="1" ht="45" customHeight="1" x14ac:dyDescent="0.25">
      <c r="A110" s="54">
        <v>5</v>
      </c>
      <c r="B110" s="14" t="s">
        <v>14</v>
      </c>
      <c r="C110" s="15">
        <v>45666</v>
      </c>
      <c r="D110" s="6" t="s">
        <v>12</v>
      </c>
      <c r="E110" s="6" t="s">
        <v>13</v>
      </c>
      <c r="F110" s="33">
        <v>16520</v>
      </c>
      <c r="G110" s="41">
        <f t="shared" si="2"/>
        <v>16520</v>
      </c>
      <c r="H110" s="42">
        <f t="shared" si="3"/>
        <v>0</v>
      </c>
      <c r="I110" s="43" t="s">
        <v>232</v>
      </c>
      <c r="J110" s="55" t="s">
        <v>259</v>
      </c>
    </row>
    <row r="111" spans="1:10" s="44" customFormat="1" ht="45" customHeight="1" x14ac:dyDescent="0.25">
      <c r="A111" s="54">
        <v>7</v>
      </c>
      <c r="B111" s="14" t="s">
        <v>16</v>
      </c>
      <c r="C111" s="15">
        <v>45695</v>
      </c>
      <c r="D111" s="6" t="s">
        <v>12</v>
      </c>
      <c r="E111" s="6" t="s">
        <v>13</v>
      </c>
      <c r="F111" s="33">
        <v>15340</v>
      </c>
      <c r="G111" s="41">
        <f t="shared" si="2"/>
        <v>15340</v>
      </c>
      <c r="H111" s="42">
        <f t="shared" si="3"/>
        <v>0</v>
      </c>
      <c r="I111" s="43" t="s">
        <v>232</v>
      </c>
      <c r="J111" s="55" t="s">
        <v>259</v>
      </c>
    </row>
    <row r="112" spans="1:10" s="44" customFormat="1" ht="45" customHeight="1" x14ac:dyDescent="0.25">
      <c r="A112" s="54">
        <v>116</v>
      </c>
      <c r="B112" s="14" t="s">
        <v>237</v>
      </c>
      <c r="C112" s="10">
        <v>45729</v>
      </c>
      <c r="D112" s="14" t="s">
        <v>238</v>
      </c>
      <c r="E112" s="6" t="s">
        <v>239</v>
      </c>
      <c r="F112" s="29">
        <v>16425373.27</v>
      </c>
      <c r="G112" s="41">
        <f t="shared" si="2"/>
        <v>16425373.27</v>
      </c>
      <c r="H112" s="42">
        <f t="shared" si="3"/>
        <v>0</v>
      </c>
      <c r="I112" s="43" t="s">
        <v>232</v>
      </c>
      <c r="J112" s="55" t="s">
        <v>259</v>
      </c>
    </row>
    <row r="113" spans="1:10" s="44" customFormat="1" ht="45" customHeight="1" x14ac:dyDescent="0.25">
      <c r="A113" s="54">
        <v>112</v>
      </c>
      <c r="B113" s="14" t="s">
        <v>228</v>
      </c>
      <c r="C113" s="15">
        <v>45628</v>
      </c>
      <c r="D113" s="14" t="s">
        <v>250</v>
      </c>
      <c r="E113" s="6" t="s">
        <v>229</v>
      </c>
      <c r="F113" s="37">
        <v>8523.81</v>
      </c>
      <c r="G113" s="41">
        <f t="shared" si="2"/>
        <v>8523.81</v>
      </c>
      <c r="H113" s="42">
        <f t="shared" si="3"/>
        <v>0</v>
      </c>
      <c r="I113" s="43" t="s">
        <v>232</v>
      </c>
      <c r="J113" s="55" t="s">
        <v>259</v>
      </c>
    </row>
    <row r="114" spans="1:10" s="44" customFormat="1" ht="45" customHeight="1" x14ac:dyDescent="0.25">
      <c r="A114" s="54">
        <v>113</v>
      </c>
      <c r="B114" s="14" t="s">
        <v>230</v>
      </c>
      <c r="C114" s="15">
        <v>45628</v>
      </c>
      <c r="D114" s="14" t="s">
        <v>250</v>
      </c>
      <c r="E114" s="6" t="s">
        <v>231</v>
      </c>
      <c r="F114" s="37">
        <v>3356.05</v>
      </c>
      <c r="G114" s="41">
        <f t="shared" si="2"/>
        <v>3356.05</v>
      </c>
      <c r="H114" s="42">
        <f t="shared" si="3"/>
        <v>0</v>
      </c>
      <c r="I114" s="43" t="s">
        <v>232</v>
      </c>
      <c r="J114" s="55" t="s">
        <v>259</v>
      </c>
    </row>
    <row r="115" spans="1:10" s="44" customFormat="1" ht="45" customHeight="1" x14ac:dyDescent="0.25">
      <c r="A115" s="54">
        <v>3</v>
      </c>
      <c r="B115" s="9" t="s">
        <v>6</v>
      </c>
      <c r="C115" s="10">
        <v>45694</v>
      </c>
      <c r="D115" s="6" t="s">
        <v>9</v>
      </c>
      <c r="E115" s="6" t="s">
        <v>10</v>
      </c>
      <c r="F115" s="29">
        <v>4627830.68</v>
      </c>
      <c r="G115" s="41">
        <f t="shared" si="2"/>
        <v>4627830.68</v>
      </c>
      <c r="H115" s="42">
        <f t="shared" si="3"/>
        <v>0</v>
      </c>
      <c r="I115" s="43" t="s">
        <v>232</v>
      </c>
      <c r="J115" s="55" t="s">
        <v>259</v>
      </c>
    </row>
    <row r="116" spans="1:10" s="44" customFormat="1" ht="45" customHeight="1" x14ac:dyDescent="0.25">
      <c r="A116" s="54">
        <v>42</v>
      </c>
      <c r="B116" s="9" t="s">
        <v>260</v>
      </c>
      <c r="C116" s="10">
        <v>45672</v>
      </c>
      <c r="D116" s="6" t="s">
        <v>105</v>
      </c>
      <c r="E116" s="6" t="s">
        <v>106</v>
      </c>
      <c r="F116" s="29">
        <v>50324.04</v>
      </c>
      <c r="G116" s="41">
        <f t="shared" si="2"/>
        <v>50324.04</v>
      </c>
      <c r="H116" s="42">
        <f t="shared" si="3"/>
        <v>0</v>
      </c>
      <c r="I116" s="43" t="s">
        <v>232</v>
      </c>
      <c r="J116" s="55" t="s">
        <v>259</v>
      </c>
    </row>
    <row r="117" spans="1:10" s="44" customFormat="1" ht="45" customHeight="1" x14ac:dyDescent="0.25">
      <c r="A117" s="54">
        <v>34</v>
      </c>
      <c r="B117" s="6" t="s">
        <v>85</v>
      </c>
      <c r="C117" s="10">
        <v>45623</v>
      </c>
      <c r="D117" s="6" t="s">
        <v>86</v>
      </c>
      <c r="E117" s="6" t="s">
        <v>87</v>
      </c>
      <c r="F117" s="29">
        <v>696000</v>
      </c>
      <c r="G117" s="41">
        <f t="shared" si="2"/>
        <v>696000</v>
      </c>
      <c r="H117" s="42">
        <f t="shared" si="3"/>
        <v>0</v>
      </c>
      <c r="I117" s="43" t="s">
        <v>232</v>
      </c>
      <c r="J117" s="55" t="s">
        <v>259</v>
      </c>
    </row>
    <row r="118" spans="1:10" s="44" customFormat="1" ht="45" customHeight="1" x14ac:dyDescent="0.25">
      <c r="A118" s="54">
        <v>20</v>
      </c>
      <c r="B118" s="22" t="s">
        <v>240</v>
      </c>
      <c r="C118" s="12">
        <v>45677</v>
      </c>
      <c r="D118" s="8" t="s">
        <v>48</v>
      </c>
      <c r="E118" s="8" t="s">
        <v>49</v>
      </c>
      <c r="F118" s="38">
        <v>4884846.67</v>
      </c>
      <c r="G118" s="41">
        <f t="shared" si="2"/>
        <v>4884846.67</v>
      </c>
      <c r="H118" s="42">
        <f t="shared" si="3"/>
        <v>0</v>
      </c>
      <c r="I118" s="43" t="s">
        <v>232</v>
      </c>
      <c r="J118" s="55" t="s">
        <v>259</v>
      </c>
    </row>
    <row r="119" spans="1:10" s="44" customFormat="1" ht="45" customHeight="1" x14ac:dyDescent="0.25">
      <c r="A119" s="54">
        <v>77</v>
      </c>
      <c r="B119" s="9" t="s">
        <v>161</v>
      </c>
      <c r="C119" s="10">
        <v>45714</v>
      </c>
      <c r="D119" s="6" t="s">
        <v>162</v>
      </c>
      <c r="E119" s="17" t="s">
        <v>163</v>
      </c>
      <c r="F119" s="29">
        <v>973020</v>
      </c>
      <c r="G119" s="41">
        <f t="shared" si="2"/>
        <v>973020</v>
      </c>
      <c r="H119" s="42">
        <f t="shared" si="3"/>
        <v>0</v>
      </c>
      <c r="I119" s="43" t="s">
        <v>232</v>
      </c>
      <c r="J119" s="55" t="s">
        <v>259</v>
      </c>
    </row>
    <row r="120" spans="1:10" s="44" customFormat="1" ht="45" customHeight="1" x14ac:dyDescent="0.25">
      <c r="A120" s="54">
        <v>32</v>
      </c>
      <c r="B120" s="9" t="s">
        <v>80</v>
      </c>
      <c r="C120" s="10">
        <v>45671</v>
      </c>
      <c r="D120" s="6" t="s">
        <v>81</v>
      </c>
      <c r="E120" s="6" t="s">
        <v>82</v>
      </c>
      <c r="F120" s="39">
        <v>541133.25</v>
      </c>
      <c r="G120" s="41">
        <f t="shared" si="2"/>
        <v>541133.25</v>
      </c>
      <c r="H120" s="42">
        <f t="shared" si="3"/>
        <v>0</v>
      </c>
      <c r="I120" s="43" t="s">
        <v>232</v>
      </c>
      <c r="J120" s="55" t="s">
        <v>259</v>
      </c>
    </row>
    <row r="121" spans="1:10" s="44" customFormat="1" ht="45" customHeight="1" thickBot="1" x14ac:dyDescent="0.3">
      <c r="A121" s="56">
        <v>33</v>
      </c>
      <c r="B121" s="57" t="s">
        <v>83</v>
      </c>
      <c r="C121" s="58">
        <v>45699</v>
      </c>
      <c r="D121" s="59" t="s">
        <v>81</v>
      </c>
      <c r="E121" s="59" t="s">
        <v>84</v>
      </c>
      <c r="F121" s="60">
        <v>1755534.36</v>
      </c>
      <c r="G121" s="61">
        <f t="shared" si="2"/>
        <v>1755534.36</v>
      </c>
      <c r="H121" s="62">
        <f t="shared" si="3"/>
        <v>0</v>
      </c>
      <c r="I121" s="63" t="s">
        <v>232</v>
      </c>
      <c r="J121" s="64" t="s">
        <v>259</v>
      </c>
    </row>
    <row r="122" spans="1:10" s="44" customFormat="1" ht="33" customHeight="1" thickBot="1" x14ac:dyDescent="0.3">
      <c r="A122" s="17"/>
      <c r="B122" s="17"/>
      <c r="C122" s="17"/>
      <c r="D122" s="17"/>
      <c r="E122" s="65" t="s">
        <v>251</v>
      </c>
      <c r="F122" s="66">
        <f>SUM(F7:F121)</f>
        <v>734968397.93999982</v>
      </c>
      <c r="G122" s="66">
        <f>SUM(G7:G121)</f>
        <v>734968397.93999982</v>
      </c>
      <c r="H122" s="67"/>
      <c r="I122" s="68"/>
      <c r="J122" s="69"/>
    </row>
    <row r="127" spans="1:10" ht="4.5" customHeight="1" x14ac:dyDescent="0.2">
      <c r="D127" s="76"/>
    </row>
    <row r="128" spans="1:10" ht="12.75" x14ac:dyDescent="0.2">
      <c r="D128" s="4" t="s">
        <v>262</v>
      </c>
    </row>
    <row r="129" spans="2:6" ht="12.75" x14ac:dyDescent="0.2">
      <c r="D129" s="4" t="s">
        <v>263</v>
      </c>
    </row>
    <row r="139" spans="2:6" ht="24.75" customHeight="1" x14ac:dyDescent="0.2">
      <c r="D139" s="4"/>
      <c r="E139" s="3"/>
      <c r="F139" s="3"/>
    </row>
    <row r="140" spans="2:6" ht="24.75" customHeight="1" x14ac:dyDescent="0.2">
      <c r="B140" s="3"/>
      <c r="C140" s="3"/>
      <c r="D140" s="3"/>
      <c r="E140" s="3"/>
      <c r="F140" s="3"/>
    </row>
    <row r="141" spans="2:6" ht="24.75" customHeight="1" x14ac:dyDescent="0.2">
      <c r="B141" s="3"/>
      <c r="C141" s="3"/>
      <c r="D141" s="3"/>
      <c r="E141" s="3"/>
      <c r="F141" s="3"/>
    </row>
    <row r="142" spans="2:6" ht="24.75" customHeight="1" x14ac:dyDescent="0.2">
      <c r="B142" s="3"/>
      <c r="C142" s="3"/>
      <c r="D142" s="3"/>
      <c r="E142" s="3"/>
      <c r="F142" s="3"/>
    </row>
  </sheetData>
  <sortState xmlns:xlrd2="http://schemas.microsoft.com/office/spreadsheetml/2017/richdata2" ref="A7:F121">
    <sortCondition ref="D7:D121"/>
  </sortState>
  <mergeCells count="1">
    <mergeCell ref="A5:J5"/>
  </mergeCells>
  <pageMargins left="0.32" right="0.19685039370078741" top="0.23622047244094491" bottom="0.19685039370078741" header="0.19685039370078741" footer="0.19685039370078741"/>
  <pageSetup scale="5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2025-04-16T15:24:49Z</cp:lastPrinted>
  <dcterms:created xsi:type="dcterms:W3CDTF">2025-04-14T14:45:53Z</dcterms:created>
  <dcterms:modified xsi:type="dcterms:W3CDTF">2025-04-16T15:25:41Z</dcterms:modified>
</cp:coreProperties>
</file>