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s-sip-01\FinancieraSNS\Contabilidad\1-ALTAGRACIA PEÑA\5- AÑO 2025\4 - ARCHIVOS SISACNOC - CIERRE FINAL SNS DICIEMBRE 2025\"/>
    </mc:Choice>
  </mc:AlternateContent>
  <xr:revisionPtr revIDLastSave="0" documentId="8_{3F9F70E5-0DB2-498E-97DB-C64FEA62EECD}" xr6:coauthVersionLast="47" xr6:coauthVersionMax="47" xr10:uidLastSave="{00000000-0000-0000-0000-000000000000}"/>
  <bookViews>
    <workbookView xWindow="-120" yWindow="-120" windowWidth="29040" windowHeight="15720" xr2:uid="{41A541F4-A8A2-4C3A-BD0B-041D19F0AEF9}"/>
  </bookViews>
  <sheets>
    <sheet name="ECAMP " sheetId="1" r:id="rId1"/>
  </sheets>
  <externalReferences>
    <externalReference r:id="rId2"/>
  </externalReferences>
  <definedNames>
    <definedName name="_xlnm.Print_Area" localSheetId="0">'ECAMP '!$A$1:$M$39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K19" i="1"/>
  <c r="M19" i="1" s="1"/>
  <c r="K18" i="1"/>
  <c r="M18" i="1" s="1"/>
  <c r="M17" i="1"/>
  <c r="M16" i="1"/>
  <c r="M15" i="1"/>
  <c r="K12" i="1"/>
  <c r="K20" i="1" s="1"/>
  <c r="I12" i="1"/>
  <c r="G12" i="1"/>
  <c r="G20" i="1" s="1"/>
  <c r="E12" i="1"/>
  <c r="E20" i="1" s="1"/>
  <c r="M11" i="1"/>
  <c r="M10" i="1"/>
  <c r="M9" i="1"/>
  <c r="M12" i="1" s="1"/>
  <c r="M20" i="1" l="1"/>
  <c r="O20" i="1" s="1"/>
</calcChain>
</file>

<file path=xl/sharedStrings.xml><?xml version="1.0" encoding="utf-8"?>
<sst xmlns="http://schemas.openxmlformats.org/spreadsheetml/2006/main" count="33" uniqueCount="32">
  <si>
    <t>Dirección Central del Servicio Nacional de Salud</t>
  </si>
  <si>
    <t>Estado de Cambio de Activo Neto / Patrimonio</t>
  </si>
  <si>
    <t>Del ejercicio terminado al 31 de diciembre del  2025 y 2024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</si>
  <si>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</si>
  <si>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</si>
  <si>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</si>
  <si>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</si>
  <si>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</si>
  <si>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</si>
  <si>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2023</t>
  </si>
  <si>
    <t xml:space="preserve">Ajuste al patrimonio </t>
  </si>
  <si>
    <t>Resultado del período</t>
  </si>
  <si>
    <t>Saldo al 31 de diciembre del 2024</t>
  </si>
  <si>
    <t xml:space="preserve"> </t>
  </si>
  <si>
    <t>Cambio en políticas contables</t>
  </si>
  <si>
    <t>Revaluación de Propiedad, planta y equipo</t>
  </si>
  <si>
    <t>Efecto del gasto de depreciación de los activos revaluados</t>
  </si>
  <si>
    <t>Ajuste al patrimonio</t>
  </si>
  <si>
    <t>Saldo al 31 de diciembre  de 2025</t>
  </si>
  <si>
    <t xml:space="preserve">      ___________________________</t>
  </si>
  <si>
    <t>__________________________</t>
  </si>
  <si>
    <t>Licda. Altagracia Peña</t>
  </si>
  <si>
    <t xml:space="preserve">Licda. Virginia Sánchez </t>
  </si>
  <si>
    <t>Encargada de Contabilidad</t>
  </si>
  <si>
    <t xml:space="preserve">Directora financiera </t>
  </si>
  <si>
    <t>_________________________</t>
  </si>
  <si>
    <t>Dr. Julio César Landrón</t>
  </si>
  <si>
    <t>Director Ejecutivo</t>
  </si>
  <si>
    <t>Servicio Nacional de Salud</t>
  </si>
  <si>
    <t>(SNS)</t>
  </si>
  <si>
    <t xml:space="preserve">        Firmas a los Estados Financieros</t>
  </si>
  <si>
    <t xml:space="preserve">        Del ejercicio terminado 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</si>
</sst>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_);_(* \(#,##0\);_(* &quot;-&quot;??_);_(@_)"/>
    <numFmt numFmtId="166" formatCode="#,##0.00000"/>
  </numFmts>
  <fonts count="11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 indent="4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43" fontId="0" fillId="0" borderId="0" xfId="1" applyFont="1" applyAlignment="1">
      <alignment vertical="center"/>
    </xf>
    <xf numFmtId="41" fontId="5" fillId="2" borderId="0" xfId="0" applyNumberFormat="1" applyFont="1" applyFill="1" applyAlignment="1">
      <alignment horizontal="right"/>
    </xf>
    <xf numFmtId="41" fontId="5" fillId="2" borderId="0" xfId="0" applyNumberFormat="1" applyFont="1" applyFill="1" applyAlignment="1">
      <alignment horizontal="right" vertical="center" indent="5"/>
    </xf>
    <xf numFmtId="41" fontId="5" fillId="2" borderId="0" xfId="0" applyNumberFormat="1" applyFont="1" applyFill="1" applyAlignment="1">
      <alignment horizontal="right" vertical="center"/>
    </xf>
    <xf numFmtId="41" fontId="3" fillId="2" borderId="0" xfId="0" applyNumberFormat="1" applyFont="1" applyFill="1" applyAlignment="1">
      <alignment vertical="center"/>
    </xf>
    <xf numFmtId="41" fontId="0" fillId="0" borderId="0" xfId="0" applyNumberFormat="1" applyAlignment="1">
      <alignment vertical="center"/>
    </xf>
    <xf numFmtId="41" fontId="5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 vertical="center"/>
    </xf>
    <xf numFmtId="41" fontId="5" fillId="2" borderId="1" xfId="0" applyNumberFormat="1" applyFont="1" applyFill="1" applyBorder="1" applyAlignment="1">
      <alignment horizontal="right" vertical="center"/>
    </xf>
    <xf numFmtId="41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Alignment="1">
      <alignment horizontal="right" vertical="center" indent="5"/>
    </xf>
    <xf numFmtId="41" fontId="4" fillId="2" borderId="0" xfId="0" applyNumberFormat="1" applyFont="1" applyFill="1" applyAlignment="1">
      <alignment horizontal="right" vertical="center"/>
    </xf>
    <xf numFmtId="165" fontId="0" fillId="0" borderId="0" xfId="1" applyNumberFormat="1" applyFont="1" applyAlignment="1">
      <alignment vertical="center"/>
    </xf>
    <xf numFmtId="41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2" borderId="0" xfId="0" applyFont="1" applyFill="1"/>
    <xf numFmtId="0" fontId="5" fillId="2" borderId="0" xfId="0" applyFont="1" applyFill="1" applyAlignment="1">
      <alignment vertical="center" wrapText="1"/>
    </xf>
    <xf numFmtId="41" fontId="5" fillId="0" borderId="0" xfId="0" applyNumberFormat="1" applyFont="1" applyAlignment="1">
      <alignment horizontal="right"/>
    </xf>
    <xf numFmtId="0" fontId="3" fillId="0" borderId="0" xfId="0" applyFont="1"/>
    <xf numFmtId="0" fontId="5" fillId="2" borderId="0" xfId="0" applyFont="1" applyFill="1" applyAlignment="1">
      <alignment wrapText="1"/>
    </xf>
    <xf numFmtId="41" fontId="5" fillId="0" borderId="1" xfId="0" applyNumberFormat="1" applyFont="1" applyBorder="1" applyAlignment="1">
      <alignment horizontal="right" vertical="center"/>
    </xf>
    <xf numFmtId="41" fontId="4" fillId="2" borderId="2" xfId="0" applyNumberFormat="1" applyFont="1" applyFill="1" applyBorder="1" applyAlignment="1">
      <alignment horizontal="right" vertical="center"/>
    </xf>
    <xf numFmtId="41" fontId="6" fillId="2" borderId="0" xfId="0" applyNumberFormat="1" applyFont="1" applyFill="1" applyAlignment="1">
      <alignment horizontal="right" vertical="center" indent="4"/>
    </xf>
    <xf numFmtId="41" fontId="5" fillId="2" borderId="0" xfId="0" applyNumberFormat="1" applyFont="1" applyFill="1" applyAlignment="1">
      <alignment vertical="center"/>
    </xf>
    <xf numFmtId="43" fontId="5" fillId="2" borderId="0" xfId="1" applyFont="1" applyFill="1" applyAlignment="1">
      <alignment vertical="center"/>
    </xf>
    <xf numFmtId="43" fontId="0" fillId="0" borderId="0" xfId="0" applyNumberFormat="1" applyAlignment="1">
      <alignment vertical="center"/>
    </xf>
    <xf numFmtId="166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41" fontId="5" fillId="2" borderId="0" xfId="0" applyNumberFormat="1" applyFont="1" applyFill="1"/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3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ns-sip-01\FinancieraSNS\Contabilidad\1-ALTAGRACIA%20PE&#209;A\5-%20A&#209;O%202025\13-ESTADOS%20FINANCIEROS%20SNS%20A&#209;O%202025-EXCEL\12-EF-%20DICIEMBRE%20%20%20%202025\Estado%20Diciembre%20%202025%20final%20final-ALTAG.trabajado%2023.1.2026.xlsx" TargetMode="External"/><Relationship Id="rId1" Type="http://schemas.openxmlformats.org/officeDocument/2006/relationships/externalLinkPath" Target="/Contabilidad/1-ALTAGRACIA%20PE&#209;A/5-%20A&#209;O%202025/13-ESTADOS%20FINANCIEROS%20SNS%20A&#209;O%202025-EXCEL/12-EF-%20DICIEMBRE%20%20%20%202025/Estado%20Diciembre%20%202025%20final%20final-ALTAG.trabajado%2023.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 1 a 6"/>
      <sheetName val="Balanza"/>
      <sheetName val="Hoja2"/>
      <sheetName val="CatalogoCuentas (2)"/>
      <sheetName val="CatalogoCuentas (3)"/>
      <sheetName val="ESF"/>
      <sheetName val="ECAMP "/>
      <sheetName val="ERF"/>
      <sheetName val="ECIPR"/>
      <sheetName val="Flujo Efectivo"/>
      <sheetName val="Notas  del 7 en adelante "/>
      <sheetName val="hoja de trabajo flujo efe "/>
    </sheetNames>
    <sheetDataSet>
      <sheetData sheetId="0"/>
      <sheetData sheetId="1">
        <row r="76">
          <cell r="AN76">
            <v>373655449.42000002</v>
          </cell>
        </row>
      </sheetData>
      <sheetData sheetId="2"/>
      <sheetData sheetId="3"/>
      <sheetData sheetId="4"/>
      <sheetData sheetId="5">
        <row r="58">
          <cell r="F58">
            <v>2893155194.9499817</v>
          </cell>
        </row>
        <row r="61">
          <cell r="F61">
            <v>8565015234.0099812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3904B-5F9F-4896-AD97-406508C93776}">
  <dimension ref="A1:R40"/>
  <sheetViews>
    <sheetView showGridLines="0" tabSelected="1" zoomScaleNormal="100" workbookViewId="0">
      <selection activeCell="E50" sqref="E50"/>
    </sheetView>
  </sheetViews>
  <sheetFormatPr baseColWidth="10" defaultColWidth="11.42578125" defaultRowHeight="15" x14ac:dyDescent="0.25"/>
  <cols>
    <col min="1" max="1" width="3.7109375" style="27" customWidth="1"/>
    <col min="2" max="2" width="1.140625" style="27" customWidth="1"/>
    <col min="3" max="3" width="30.28515625" style="27" customWidth="1"/>
    <col min="4" max="4" width="2.85546875" style="27" customWidth="1"/>
    <col min="5" max="5" width="20.5703125" style="31" customWidth="1"/>
    <col min="6" max="6" width="1.7109375" style="31" customWidth="1"/>
    <col min="7" max="7" width="13.42578125" style="31" bestFit="1" customWidth="1"/>
    <col min="8" max="8" width="1.7109375" style="31" customWidth="1"/>
    <col min="9" max="9" width="13.140625" style="31" customWidth="1"/>
    <col min="10" max="10" width="1.7109375" style="31" customWidth="1"/>
    <col min="11" max="11" width="19.42578125" style="27" customWidth="1"/>
    <col min="12" max="12" width="1.7109375" style="27" customWidth="1"/>
    <col min="13" max="13" width="18.7109375" style="27" customWidth="1"/>
    <col min="14" max="14" width="3.7109375" style="2" customWidth="1"/>
    <col min="15" max="15" width="17.85546875" style="3" bestFit="1" customWidth="1"/>
    <col min="16" max="16" width="17.7109375" style="3" bestFit="1" customWidth="1"/>
    <col min="17" max="18" width="16.85546875" style="3" bestFit="1" customWidth="1"/>
    <col min="19" max="16384" width="11.42578125" style="3"/>
  </cols>
  <sheetData>
    <row r="1" spans="1:18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 ht="15.75" x14ac:dyDescent="0.25">
      <c r="A2" s="2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8" ht="15.75" x14ac:dyDescent="0.25">
      <c r="A3" s="2"/>
      <c r="B3" s="5"/>
      <c r="C3" s="4" t="s">
        <v>2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pans="1:18" ht="15.75" x14ac:dyDescent="0.25">
      <c r="A4" s="2"/>
      <c r="B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8" ht="15.75" x14ac:dyDescent="0.25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8" ht="15.75" x14ac:dyDescent="0.25">
      <c r="A6" s="2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8" ht="15.75" x14ac:dyDescent="0.25">
      <c r="A7" s="2"/>
      <c r="B7" s="7"/>
      <c r="C7" s="8"/>
      <c r="D7" s="8"/>
      <c r="E7" s="9"/>
      <c r="F7" s="9"/>
      <c r="G7" s="9"/>
      <c r="H7" s="10"/>
      <c r="I7" s="9"/>
      <c r="J7" s="9"/>
      <c r="K7" s="7"/>
      <c r="L7" s="8"/>
      <c r="M7" s="7"/>
    </row>
    <row r="8" spans="1:18" ht="47.25" x14ac:dyDescent="0.25">
      <c r="A8" s="2"/>
      <c r="B8" s="7"/>
      <c r="C8" s="7"/>
      <c r="D8" s="7"/>
      <c r="E8" s="11" t="s">
        <v>4</v>
      </c>
      <c r="F8" s="6"/>
      <c r="G8" s="11" t="s">
        <v>5</v>
      </c>
      <c r="H8" s="12"/>
      <c r="I8" s="11" t="s">
        <v>6</v>
      </c>
      <c r="J8" s="6"/>
      <c r="K8" s="11" t="s">
        <v>7</v>
      </c>
      <c r="L8" s="6"/>
      <c r="M8" s="11" t="s">
        <v>8</v>
      </c>
      <c r="Q8" s="13"/>
    </row>
    <row r="9" spans="1:18" ht="20.100000000000001" customHeight="1" x14ac:dyDescent="0.25">
      <c r="A9" s="2"/>
      <c r="B9" s="7"/>
      <c r="C9" s="7" t="s">
        <v>9</v>
      </c>
      <c r="D9" s="7"/>
      <c r="E9" s="14">
        <v>4032908677</v>
      </c>
      <c r="F9" s="15"/>
      <c r="G9" s="14">
        <v>0</v>
      </c>
      <c r="H9" s="16"/>
      <c r="I9" s="14">
        <v>0</v>
      </c>
      <c r="J9" s="15"/>
      <c r="K9" s="16">
        <v>2543572018.48</v>
      </c>
      <c r="L9" s="16"/>
      <c r="M9" s="16">
        <f>6576480695</f>
        <v>6576480695</v>
      </c>
      <c r="N9" s="17"/>
      <c r="O9" s="18"/>
      <c r="P9" s="18"/>
      <c r="Q9" s="13"/>
    </row>
    <row r="10" spans="1:18" ht="20.100000000000001" customHeight="1" x14ac:dyDescent="0.25">
      <c r="A10" s="2"/>
      <c r="B10" s="7"/>
      <c r="C10" s="7" t="s">
        <v>10</v>
      </c>
      <c r="D10" s="7"/>
      <c r="E10" s="16">
        <v>0</v>
      </c>
      <c r="F10" s="15"/>
      <c r="G10" s="14">
        <v>0</v>
      </c>
      <c r="H10" s="14">
        <v>0</v>
      </c>
      <c r="I10" s="14">
        <v>0</v>
      </c>
      <c r="J10" s="15"/>
      <c r="K10" s="16">
        <v>0</v>
      </c>
      <c r="L10" s="16"/>
      <c r="M10" s="16">
        <f>SUM(E10,G10,I10,K10)</f>
        <v>0</v>
      </c>
    </row>
    <row r="11" spans="1:18" ht="20.100000000000001" customHeight="1" x14ac:dyDescent="0.25">
      <c r="A11" s="2"/>
      <c r="B11" s="7"/>
      <c r="C11" s="7" t="s">
        <v>11</v>
      </c>
      <c r="D11" s="7"/>
      <c r="E11" s="19">
        <v>0</v>
      </c>
      <c r="F11" s="15"/>
      <c r="G11" s="19">
        <v>0</v>
      </c>
      <c r="H11" s="16"/>
      <c r="I11" s="19">
        <v>0</v>
      </c>
      <c r="J11" s="15"/>
      <c r="K11" s="20">
        <v>-530965206.54999542</v>
      </c>
      <c r="L11" s="16"/>
      <c r="M11" s="21">
        <f>SUM(E11,G11,I11,K11)</f>
        <v>-530965206.54999542</v>
      </c>
    </row>
    <row r="12" spans="1:18" ht="20.100000000000001" customHeight="1" x14ac:dyDescent="0.25">
      <c r="A12" s="2"/>
      <c r="B12" s="7"/>
      <c r="C12" s="5" t="s">
        <v>12</v>
      </c>
      <c r="D12" s="7"/>
      <c r="E12" s="22">
        <f>SUM(E9:E11)</f>
        <v>4032908677</v>
      </c>
      <c r="F12" s="23"/>
      <c r="G12" s="22">
        <f>SUM(G9:G11)</f>
        <v>0</v>
      </c>
      <c r="H12" s="24"/>
      <c r="I12" s="22">
        <f>SUM(I9:I11)</f>
        <v>0</v>
      </c>
      <c r="J12" s="23"/>
      <c r="K12" s="24">
        <f>SUM(K9:K11)</f>
        <v>2012606811.9300046</v>
      </c>
      <c r="L12" s="24"/>
      <c r="M12" s="24">
        <f>SUM(M9:M11)</f>
        <v>6045515488.4500046</v>
      </c>
      <c r="P12" s="25"/>
      <c r="Q12" s="25"/>
      <c r="R12" s="25"/>
    </row>
    <row r="13" spans="1:18" ht="15.75" x14ac:dyDescent="0.25">
      <c r="A13" s="2"/>
      <c r="B13" s="7"/>
      <c r="C13" s="7" t="s">
        <v>13</v>
      </c>
      <c r="D13" s="7"/>
      <c r="E13" s="14"/>
      <c r="F13" s="14"/>
      <c r="G13" s="14"/>
      <c r="H13" s="16"/>
      <c r="I13" s="14"/>
      <c r="J13" s="14"/>
      <c r="K13" s="26"/>
      <c r="L13" s="26"/>
      <c r="M13" s="26"/>
      <c r="N13" s="27"/>
      <c r="P13" s="13"/>
    </row>
    <row r="14" spans="1:18" ht="15.75" hidden="1" x14ac:dyDescent="0.25">
      <c r="A14" s="2"/>
      <c r="B14" s="7"/>
      <c r="C14" s="5"/>
      <c r="D14" s="7"/>
      <c r="E14" s="14"/>
      <c r="F14" s="14"/>
      <c r="G14" s="14"/>
      <c r="H14" s="16"/>
      <c r="I14" s="14"/>
      <c r="J14" s="14"/>
      <c r="K14" s="26"/>
      <c r="L14" s="26"/>
      <c r="M14" s="26"/>
      <c r="N14" s="27"/>
    </row>
    <row r="15" spans="1:18" customFormat="1" ht="15.75" hidden="1" x14ac:dyDescent="0.25">
      <c r="A15" s="28"/>
      <c r="B15" s="9"/>
      <c r="C15" s="29" t="s">
        <v>14</v>
      </c>
      <c r="D15" s="7"/>
      <c r="E15" s="14">
        <v>0</v>
      </c>
      <c r="F15" s="15">
        <v>0</v>
      </c>
      <c r="G15" s="14">
        <v>0</v>
      </c>
      <c r="H15" s="16">
        <v>0</v>
      </c>
      <c r="I15" s="14">
        <v>0</v>
      </c>
      <c r="J15" s="15">
        <v>0</v>
      </c>
      <c r="K15" s="30">
        <v>0</v>
      </c>
      <c r="L15" s="26"/>
      <c r="M15" s="30">
        <f>SUM(E15,G15,I15,K15)</f>
        <v>0</v>
      </c>
      <c r="N15" s="31"/>
    </row>
    <row r="16" spans="1:18" customFormat="1" ht="31.5" hidden="1" x14ac:dyDescent="0.25">
      <c r="A16" s="28"/>
      <c r="B16" s="9"/>
      <c r="C16" s="29" t="s">
        <v>15</v>
      </c>
      <c r="D16" s="7"/>
      <c r="E16" s="14">
        <v>0</v>
      </c>
      <c r="F16" s="15">
        <v>0</v>
      </c>
      <c r="G16" s="14">
        <v>0</v>
      </c>
      <c r="H16" s="16">
        <v>0</v>
      </c>
      <c r="I16" s="14">
        <v>0</v>
      </c>
      <c r="J16" s="15">
        <v>0</v>
      </c>
      <c r="K16" s="30">
        <v>0</v>
      </c>
      <c r="L16" s="26"/>
      <c r="M16" s="30">
        <f t="shared" ref="M16:M17" si="0">SUM(E16,G16,I16,K16)</f>
        <v>0</v>
      </c>
      <c r="N16" s="31"/>
    </row>
    <row r="17" spans="1:18" customFormat="1" ht="31.5" hidden="1" x14ac:dyDescent="0.25">
      <c r="A17" s="28"/>
      <c r="B17" s="9"/>
      <c r="C17" s="32" t="s">
        <v>16</v>
      </c>
      <c r="D17" s="7"/>
      <c r="E17" s="14">
        <v>0</v>
      </c>
      <c r="F17" s="15">
        <v>0</v>
      </c>
      <c r="G17" s="14">
        <v>0</v>
      </c>
      <c r="H17" s="16">
        <v>0</v>
      </c>
      <c r="I17" s="14">
        <v>0</v>
      </c>
      <c r="J17" s="15">
        <v>0</v>
      </c>
      <c r="K17" s="30">
        <v>0</v>
      </c>
      <c r="L17" s="26"/>
      <c r="M17" s="30">
        <f t="shared" si="0"/>
        <v>0</v>
      </c>
      <c r="N17" s="31"/>
    </row>
    <row r="18" spans="1:18" ht="20.100000000000001" customHeight="1" x14ac:dyDescent="0.25">
      <c r="A18" s="2"/>
      <c r="B18" s="7"/>
      <c r="C18" s="29" t="s">
        <v>17</v>
      </c>
      <c r="D18" s="7"/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f>-[1]Balanza!AN76</f>
        <v>-373655449.42000002</v>
      </c>
      <c r="L18" s="14">
        <v>0</v>
      </c>
      <c r="M18" s="14">
        <f>+K18</f>
        <v>-373655449.42000002</v>
      </c>
      <c r="N18" s="27"/>
    </row>
    <row r="19" spans="1:18" ht="20.100000000000001" customHeight="1" x14ac:dyDescent="0.25">
      <c r="A19" s="2"/>
      <c r="B19" s="7"/>
      <c r="C19" s="29" t="s">
        <v>11</v>
      </c>
      <c r="D19" s="7"/>
      <c r="E19" s="19">
        <v>0</v>
      </c>
      <c r="F19" s="15"/>
      <c r="G19" s="19">
        <v>0</v>
      </c>
      <c r="H19" s="14">
        <v>0</v>
      </c>
      <c r="I19" s="19">
        <v>0</v>
      </c>
      <c r="J19" s="15"/>
      <c r="K19" s="33">
        <f>+[1]ESF!F58</f>
        <v>2893155194.9499817</v>
      </c>
      <c r="L19" s="26"/>
      <c r="M19" s="33">
        <f>SUM(E19,G19,I19,K19)</f>
        <v>2893155194.9499817</v>
      </c>
      <c r="N19" s="27"/>
    </row>
    <row r="20" spans="1:18" ht="20.100000000000001" customHeight="1" thickBot="1" x14ac:dyDescent="0.3">
      <c r="A20" s="2"/>
      <c r="B20" s="8"/>
      <c r="C20" s="5" t="s">
        <v>18</v>
      </c>
      <c r="D20" s="7"/>
      <c r="E20" s="34">
        <f>+E12</f>
        <v>4032908677</v>
      </c>
      <c r="F20" s="35"/>
      <c r="G20" s="34">
        <f>SUM(G19,G12)</f>
        <v>0</v>
      </c>
      <c r="H20" s="14"/>
      <c r="I20" s="34">
        <f>SUM(I19,I12)</f>
        <v>0</v>
      </c>
      <c r="J20" s="35"/>
      <c r="K20" s="34">
        <f>SUM(K12:K19)</f>
        <v>4532106557.4599857</v>
      </c>
      <c r="L20" s="16"/>
      <c r="M20" s="34">
        <f>SUM(M12:M19)</f>
        <v>8565015233.9799862</v>
      </c>
      <c r="O20" s="18">
        <f>+M20-[1]ESF!F61</f>
        <v>-2.9994964599609375E-2</v>
      </c>
      <c r="P20" s="13"/>
      <c r="Q20" s="13"/>
      <c r="R20" s="13"/>
    </row>
    <row r="21" spans="1:18" ht="16.5" thickTop="1" x14ac:dyDescent="0.25">
      <c r="A21" s="2"/>
      <c r="B21" s="8"/>
      <c r="C21" s="7"/>
      <c r="D21" s="7"/>
      <c r="E21" s="14"/>
      <c r="F21" s="14"/>
      <c r="G21" s="14"/>
      <c r="H21" s="14"/>
      <c r="I21" s="14"/>
      <c r="J21" s="14"/>
      <c r="K21" s="16"/>
      <c r="L21" s="16"/>
      <c r="M21" s="16"/>
    </row>
    <row r="22" spans="1:18" ht="15.75" x14ac:dyDescent="0.25">
      <c r="A22" s="2"/>
      <c r="B22" s="7"/>
      <c r="C22" s="7"/>
      <c r="D22" s="7"/>
      <c r="E22" s="9"/>
      <c r="F22" s="9"/>
      <c r="G22" s="9"/>
      <c r="H22" s="9"/>
      <c r="I22" s="9"/>
      <c r="J22" s="9"/>
      <c r="K22" s="36"/>
      <c r="L22" s="7"/>
      <c r="M22" s="37"/>
      <c r="O22" s="38"/>
      <c r="P22" s="38"/>
    </row>
    <row r="23" spans="1:18" ht="15.75" x14ac:dyDescent="0.25">
      <c r="A23" s="2"/>
      <c r="B23" s="7"/>
      <c r="C23" s="7"/>
      <c r="D23" s="7"/>
      <c r="E23" s="9"/>
      <c r="F23" s="9"/>
      <c r="G23" s="9"/>
      <c r="H23" s="9"/>
      <c r="I23" s="9"/>
      <c r="J23" s="9"/>
      <c r="K23" s="36"/>
      <c r="L23" s="7"/>
      <c r="M23" s="39"/>
      <c r="O23" s="18"/>
    </row>
    <row r="24" spans="1:18" ht="15.75" x14ac:dyDescent="0.25">
      <c r="A24" s="2"/>
      <c r="B24" s="7"/>
      <c r="C24" s="7"/>
      <c r="D24" s="7"/>
      <c r="E24" s="9"/>
      <c r="F24" s="9"/>
      <c r="G24" s="9"/>
      <c r="H24" s="9"/>
      <c r="I24" s="9"/>
      <c r="J24" s="9"/>
      <c r="K24" s="36"/>
      <c r="L24" s="7"/>
      <c r="M24" s="39"/>
      <c r="O24" s="18"/>
    </row>
    <row r="25" spans="1:18" ht="15.75" x14ac:dyDescent="0.25">
      <c r="A25" s="2"/>
      <c r="B25" s="7"/>
      <c r="C25" s="40"/>
      <c r="D25" s="40"/>
      <c r="E25" s="41"/>
      <c r="F25" s="41"/>
      <c r="G25" s="42"/>
      <c r="H25" s="7"/>
      <c r="I25" s="7"/>
      <c r="J25" s="7"/>
      <c r="K25" s="7"/>
      <c r="L25" s="7"/>
      <c r="M25" s="37"/>
      <c r="O25" s="18"/>
      <c r="P25" s="13"/>
      <c r="Q25" s="13"/>
      <c r="R25" s="13"/>
    </row>
    <row r="26" spans="1:18" ht="15.75" x14ac:dyDescent="0.25">
      <c r="A26" s="2"/>
      <c r="B26" s="7"/>
      <c r="C26" s="43" t="s">
        <v>19</v>
      </c>
      <c r="D26" s="43"/>
      <c r="E26" s="43"/>
      <c r="F26" s="43"/>
      <c r="G26" s="43"/>
      <c r="H26" s="43"/>
      <c r="K26" s="44" t="s">
        <v>20</v>
      </c>
      <c r="L26" s="44"/>
      <c r="M26" s="44"/>
    </row>
    <row r="27" spans="1:18" ht="15.75" x14ac:dyDescent="0.25">
      <c r="A27" s="2"/>
      <c r="B27" s="7"/>
      <c r="C27" s="45" t="s">
        <v>21</v>
      </c>
      <c r="D27" s="45"/>
      <c r="E27" s="45"/>
      <c r="F27" s="46"/>
      <c r="K27" s="47" t="s">
        <v>22</v>
      </c>
      <c r="L27" s="47"/>
      <c r="M27" s="47"/>
    </row>
    <row r="28" spans="1:18" ht="15.75" x14ac:dyDescent="0.25">
      <c r="A28" s="2"/>
      <c r="B28" s="7"/>
      <c r="C28" s="48" t="s">
        <v>23</v>
      </c>
      <c r="D28" s="48"/>
      <c r="E28" s="48"/>
      <c r="F28" s="2"/>
      <c r="K28" s="49" t="s">
        <v>24</v>
      </c>
      <c r="L28" s="49"/>
      <c r="M28" s="49"/>
    </row>
    <row r="29" spans="1:18" ht="15.75" x14ac:dyDescent="0.25">
      <c r="A29" s="2"/>
      <c r="B29" s="7"/>
      <c r="D29" s="2"/>
      <c r="E29" s="48"/>
      <c r="F29" s="48"/>
      <c r="G29" s="48"/>
      <c r="H29" s="2"/>
      <c r="K29" s="48"/>
      <c r="L29" s="48"/>
      <c r="M29" s="48"/>
      <c r="Q29" s="38"/>
      <c r="R29" s="38"/>
    </row>
    <row r="30" spans="1:18" ht="15.75" x14ac:dyDescent="0.25">
      <c r="A30" s="2"/>
      <c r="B30" s="7"/>
      <c r="D30" s="2"/>
      <c r="E30" s="48"/>
      <c r="F30" s="48"/>
      <c r="G30" s="48"/>
      <c r="H30" s="2"/>
      <c r="K30" s="48"/>
      <c r="L30" s="48"/>
      <c r="M30" s="48"/>
    </row>
    <row r="31" spans="1:18" ht="15.75" x14ac:dyDescent="0.25">
      <c r="B31" s="40"/>
      <c r="E31" s="2"/>
      <c r="F31" s="2"/>
      <c r="G31" s="2"/>
      <c r="H31" s="2"/>
      <c r="I31" s="50"/>
      <c r="J31" s="50"/>
      <c r="K31" s="51"/>
      <c r="M31" s="52"/>
    </row>
    <row r="32" spans="1:18" ht="15.75" x14ac:dyDescent="0.25">
      <c r="B32" s="40"/>
      <c r="E32" s="2"/>
      <c r="F32" s="2"/>
      <c r="G32" s="2"/>
      <c r="H32" s="2"/>
      <c r="I32" s="51"/>
      <c r="J32" s="51"/>
      <c r="K32" s="51"/>
      <c r="M32" s="52"/>
    </row>
    <row r="33" spans="2:13" ht="15.75" x14ac:dyDescent="0.25">
      <c r="B33" s="40"/>
      <c r="C33" s="53" t="s">
        <v>25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2:13" ht="15.75" x14ac:dyDescent="0.25">
      <c r="B34" s="40"/>
      <c r="C34" s="54" t="s">
        <v>26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</row>
    <row r="35" spans="2:13" ht="15.75" x14ac:dyDescent="0.25">
      <c r="B35" s="40"/>
      <c r="C35" s="53" t="s">
        <v>27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2:13" ht="15.75" x14ac:dyDescent="0.25">
      <c r="B36" s="40"/>
      <c r="C36" s="53" t="s">
        <v>28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2:13" ht="15.75" x14ac:dyDescent="0.25">
      <c r="B37" s="40"/>
      <c r="C37" s="53" t="s">
        <v>29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</row>
    <row r="38" spans="2:13" ht="15.75" x14ac:dyDescent="0.25">
      <c r="B38" s="40"/>
      <c r="C38" s="53" t="s">
        <v>30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2:13" ht="15.75" x14ac:dyDescent="0.25">
      <c r="B39" s="40"/>
      <c r="C39" s="53" t="s">
        <v>31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2:13" x14ac:dyDescent="0.25">
      <c r="E40" s="27"/>
      <c r="F40" s="27"/>
      <c r="G40" s="27"/>
      <c r="H40" s="27"/>
      <c r="I40" s="55"/>
      <c r="J40" s="55"/>
      <c r="K40" s="55"/>
    </row>
  </sheetData>
  <mergeCells count="14">
    <mergeCell ref="C38:M38"/>
    <mergeCell ref="C39:M39"/>
    <mergeCell ref="K28:M28"/>
    <mergeCell ref="C33:M33"/>
    <mergeCell ref="C34:M34"/>
    <mergeCell ref="C35:M35"/>
    <mergeCell ref="C36:M36"/>
    <mergeCell ref="C37:M37"/>
    <mergeCell ref="A1:M1"/>
    <mergeCell ref="B2:M2"/>
    <mergeCell ref="C3:M3"/>
    <mergeCell ref="B4:M4"/>
    <mergeCell ref="K26:M26"/>
    <mergeCell ref="K27:M27"/>
  </mergeCells>
  <pageMargins left="0.19685039370078741" right="0.2" top="1.3779527559055118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ECAMP </vt:lpstr>
      <vt:lpstr>'ECAMP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Eusebio Green</dc:creator>
  <cp:lastModifiedBy>Enmanuel Eusebio Green</cp:lastModifiedBy>
  <dcterms:created xsi:type="dcterms:W3CDTF">2026-01-27T21:42:58Z</dcterms:created>
  <dcterms:modified xsi:type="dcterms:W3CDTF">2026-01-27T21:43:54Z</dcterms:modified>
</cp:coreProperties>
</file>