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A92BE492-F2F0-468C-AC86-98C2F420B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28" i="5"/>
  <c r="C54" i="5"/>
  <c r="C64" i="5"/>
  <c r="C38" i="5"/>
  <c r="C18" i="5"/>
  <c r="B28" i="5"/>
  <c r="B12" i="5"/>
  <c r="C11" i="5" l="1"/>
  <c r="C85" i="5"/>
  <c r="B64" i="5"/>
  <c r="B54" i="5"/>
  <c r="B38" i="5"/>
  <c r="B18" i="5"/>
  <c r="B47" i="5"/>
  <c r="B11" i="5" l="1"/>
  <c r="B85" i="5"/>
</calcChain>
</file>

<file path=xl/sharedStrings.xml><?xml version="1.0" encoding="utf-8"?>
<sst xmlns="http://schemas.openxmlformats.org/spreadsheetml/2006/main" count="94" uniqueCount="93">
  <si>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</si>
  <si>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</si>
  <si>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</si>
  <si>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</si>
  <si>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</si>
  <si>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</si>
  <si>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</si>
  <si>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</si>
  <si>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</si>
  <si>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</si>
  <si>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</si>
  <si>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</si>
  <si>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</si>
  <si>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</si>
  <si>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</si>
  <si>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</si>
  <si>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</si>
  <si>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</si>
  <si>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</si>
  <si>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</si>
  <si>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</si>
  <si>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</si>
  <si>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</si>
  <si>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</si>
  <si>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</si>
  <si>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</si>
  <si>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</si>
  <si>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</si>
  <si>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</si>
  <si>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</si>
  <si>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</si>
  <si>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</si>
  <si>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</si>
  <si>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</si>
  <si>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</si>
  <si>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</si>
  <si>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</si>
  <si>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</si>
  <si>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</si>
  <si>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</si>
  <si>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</si>
  <si>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</si>
  <si>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</si>
  <si>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</si>
  <si>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</si>
  <si>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</si>
  <si>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</si>
  <si>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</si>
  <si>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</si>
  <si>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</si>
  <si>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</si>
  <si>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</si>
  <si>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</si>
  <si>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</si>
  <si>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</si>
  <si>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</si>
  <si>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</si>
  <si>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</si>
  <si>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</si>
  <si>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</si>
  <si>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</si>
  <si>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</si>
  <si>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</si>
  <si>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</si>
  <si>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</si>
  <si>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</si>
  <si>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</si>
  <si>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</si>
  <si>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</si>
  <si>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</si>
  <si>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</si>
  <si>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</si>
  <si>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</si>
  <si>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</si>
  <si>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</si>
  <si>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</si>
  <si>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</si>
  <si>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</si>
  <si>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</si>
  <si>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</si>
  <si>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</si>
  <si>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</si>
  <si>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</si>
  <si>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</si>
  <si>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</si>
  <si>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Servicio Nacional de Salud, SNS  </t>
  </si>
  <si>
    <t>Año 2026</t>
  </si>
  <si>
    <t xml:space="preserve">Licda. Elba Amador                         </t>
  </si>
  <si>
    <t xml:space="preserve">Encarga de Presupuesto </t>
  </si>
  <si>
    <t>___________________________________________</t>
  </si>
  <si>
    <t>Licda. Virginia Sanchez Montas</t>
  </si>
  <si>
    <t xml:space="preserve">Directora Financiera </t>
  </si>
  <si>
    <t>Fondo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</si>
</sst>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43" fontId="0" fillId="0" borderId="0" xfId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3" xfId="0" applyBorder="1"/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/>
    <xf numFmtId="0" fontId="4" fillId="0" borderId="0" xfId="0" applyFont="1" applyAlignment="1">
      <alignment vertical="center" wrapText="1"/>
    </xf>
    <xf numFmtId="43" fontId="0" fillId="0" borderId="0" xfId="0" applyNumberFormat="1"/>
    <xf numFmtId="0" fontId="9" fillId="0" borderId="0" xfId="0" applyFont="1" applyAlignment="1">
      <alignment vertical="center" wrapText="1"/>
    </xf>
    <xf numFmtId="4" fontId="3" fillId="2" borderId="6" xfId="0" applyNumberFormat="1" applyFont="1" applyFill="1" applyBorder="1"/>
    <xf numFmtId="0" fontId="13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4" fontId="0" fillId="0" borderId="0" xfId="0" applyNumberFormat="1" applyAlignment="1">
      <alignment horizontal="left"/>
    </xf>
    <xf numFmtId="0" fontId="12" fillId="2" borderId="6" xfId="0" applyFont="1" applyFill="1" applyBorder="1" applyAlignment="1">
      <alignment vertical="center"/>
    </xf>
    <xf numFmtId="4" fontId="15" fillId="0" borderId="0" xfId="0" applyNumberFormat="1" applyFont="1"/>
    <xf numFmtId="4" fontId="4" fillId="0" borderId="5" xfId="1" applyNumberFormat="1" applyFont="1" applyBorder="1" applyAlignment="1">
      <alignment horizontal="center" vertical="center" wrapText="1"/>
    </xf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7" fillId="0" borderId="0" xfId="0" applyFont="1"/>
    <xf numFmtId="0" fontId="3" fillId="2" borderId="2" xfId="0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1446872</xdr:colOff>
      <xdr:row>7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6BC0B9-1B1B-48EA-87E0-410B647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37347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E9DA-AB81-49ED-88F7-C00D9B77D162}">
  <sheetPr>
    <pageSetUpPr fitToPage="1"/>
  </sheetPr>
  <dimension ref="A1:F96"/>
  <sheetViews>
    <sheetView tabSelected="1" view="pageBreakPreview" topLeftCell="A68" zoomScaleNormal="100" zoomScaleSheetLayoutView="100" workbookViewId="0">
      <selection activeCell="A8" sqref="A8:XFD8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29" t="s">
        <v>0</v>
      </c>
      <c r="B3" s="30"/>
      <c r="C3" s="30"/>
    </row>
    <row r="4" spans="1:5" ht="21" customHeight="1" x14ac:dyDescent="0.25">
      <c r="A4" s="31" t="s">
        <v>1</v>
      </c>
      <c r="B4" s="32"/>
      <c r="C4" s="32"/>
    </row>
    <row r="5" spans="1:5" s="4" customFormat="1" ht="15.75" x14ac:dyDescent="0.25">
      <c r="A5" s="33" t="s">
        <v>86</v>
      </c>
      <c r="B5" s="34"/>
      <c r="C5" s="34"/>
      <c r="D5" s="3"/>
      <c r="E5" s="3"/>
    </row>
    <row r="6" spans="1:5" ht="15.75" customHeight="1" x14ac:dyDescent="0.25">
      <c r="A6" s="35" t="s">
        <v>2</v>
      </c>
      <c r="B6" s="36"/>
      <c r="C6" s="36"/>
    </row>
    <row r="7" spans="1:5" ht="15.75" customHeight="1" x14ac:dyDescent="0.25">
      <c r="A7" s="36" t="s">
        <v>3</v>
      </c>
      <c r="B7" s="36"/>
      <c r="C7" s="36"/>
    </row>
    <row r="8" spans="1:5" hidden="1" x14ac:dyDescent="0.25"/>
    <row r="9" spans="1:5" ht="25.5" customHeight="1" x14ac:dyDescent="0.25">
      <c r="A9" s="26" t="s">
        <v>4</v>
      </c>
      <c r="B9" s="27" t="s">
        <v>5</v>
      </c>
      <c r="C9" s="27" t="s">
        <v>6</v>
      </c>
    </row>
    <row r="10" spans="1:5" x14ac:dyDescent="0.25">
      <c r="A10" s="26"/>
      <c r="B10" s="28"/>
      <c r="C10" s="28"/>
    </row>
    <row r="11" spans="1:5" x14ac:dyDescent="0.25">
      <c r="A11" s="5" t="s">
        <v>7</v>
      </c>
      <c r="B11" s="22">
        <f>+B12+B18+B28+B38+B54+B64</f>
        <v>76443013385</v>
      </c>
      <c r="C11" s="22">
        <f>+C12+C18+C28+C38+C54+C64</f>
        <v>76443013385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+C13+C14+C17+C16</f>
        <v>65758464677</v>
      </c>
      <c r="D12" s="2"/>
    </row>
    <row r="13" spans="1:5" x14ac:dyDescent="0.25">
      <c r="A13" s="8" t="s">
        <v>9</v>
      </c>
      <c r="B13" s="1">
        <v>53801466382</v>
      </c>
      <c r="C13" s="1">
        <v>53879966382</v>
      </c>
      <c r="D13" s="1"/>
    </row>
    <row r="14" spans="1:5" x14ac:dyDescent="0.25">
      <c r="A14" s="8" t="s">
        <v>10</v>
      </c>
      <c r="B14" s="1">
        <v>4443786906</v>
      </c>
      <c r="C14" s="1">
        <v>4445286906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160000000</v>
      </c>
      <c r="C16" s="1">
        <v>80000000</v>
      </c>
    </row>
    <row r="17" spans="1:4" x14ac:dyDescent="0.25">
      <c r="A17" s="8" t="s">
        <v>13</v>
      </c>
      <c r="B17" s="1">
        <v>7353211389</v>
      </c>
      <c r="C17" s="1">
        <v>7353211389</v>
      </c>
      <c r="D17" s="10"/>
    </row>
    <row r="18" spans="1:4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5121143215.3600006</v>
      </c>
    </row>
    <row r="19" spans="1:4" x14ac:dyDescent="0.25">
      <c r="A19" s="8" t="s">
        <v>15</v>
      </c>
      <c r="B19" s="1">
        <v>2400859437</v>
      </c>
      <c r="C19" s="1">
        <v>2388972581.46</v>
      </c>
    </row>
    <row r="20" spans="1:4" x14ac:dyDescent="0.25">
      <c r="A20" s="8" t="s">
        <v>16</v>
      </c>
      <c r="B20" s="23">
        <v>76530481</v>
      </c>
      <c r="C20" s="1">
        <v>77518655</v>
      </c>
    </row>
    <row r="21" spans="1:4" x14ac:dyDescent="0.25">
      <c r="A21" s="8" t="s">
        <v>17</v>
      </c>
      <c r="B21" s="1">
        <v>110979317</v>
      </c>
      <c r="C21" s="1">
        <v>125369515</v>
      </c>
    </row>
    <row r="22" spans="1:4" x14ac:dyDescent="0.25">
      <c r="A22" s="8" t="s">
        <v>18</v>
      </c>
      <c r="B22" s="1">
        <v>85841978</v>
      </c>
      <c r="C22" s="1">
        <v>85049978</v>
      </c>
    </row>
    <row r="23" spans="1:4" x14ac:dyDescent="0.25">
      <c r="A23" s="8" t="s">
        <v>19</v>
      </c>
      <c r="B23" s="1">
        <v>113022308</v>
      </c>
      <c r="C23" s="1">
        <v>113322308</v>
      </c>
    </row>
    <row r="24" spans="1:4" x14ac:dyDescent="0.25">
      <c r="A24" s="8" t="s">
        <v>20</v>
      </c>
      <c r="B24" s="1">
        <v>4570000</v>
      </c>
      <c r="C24" s="1">
        <v>4570000</v>
      </c>
    </row>
    <row r="25" spans="1:4" x14ac:dyDescent="0.25">
      <c r="A25" s="8" t="s">
        <v>21</v>
      </c>
      <c r="B25" s="1">
        <v>268071778</v>
      </c>
      <c r="C25" s="1">
        <v>283320281</v>
      </c>
    </row>
    <row r="26" spans="1:4" x14ac:dyDescent="0.25">
      <c r="A26" s="8" t="s">
        <v>22</v>
      </c>
      <c r="B26" s="1">
        <v>2016378095</v>
      </c>
      <c r="C26" s="1">
        <v>2022802404.9000001</v>
      </c>
    </row>
    <row r="27" spans="1:4" x14ac:dyDescent="0.25">
      <c r="A27" s="8" t="s">
        <v>23</v>
      </c>
      <c r="B27" s="1">
        <v>20217492</v>
      </c>
      <c r="C27" s="1">
        <v>20217492</v>
      </c>
    </row>
    <row r="28" spans="1:4" ht="15.75" x14ac:dyDescent="0.25">
      <c r="A28" s="6" t="s">
        <v>24</v>
      </c>
      <c r="B28" s="12">
        <f>+B29+B30+B31+B32+B33+B34+B35+B37</f>
        <v>3334918601</v>
      </c>
      <c r="C28" s="12">
        <f>+C29+C30+C31+C32+C33+C34+C35+C37+C36</f>
        <v>3310246271.6399999</v>
      </c>
      <c r="D28" s="12"/>
    </row>
    <row r="29" spans="1:4" x14ac:dyDescent="0.25">
      <c r="A29" s="8" t="s">
        <v>25</v>
      </c>
      <c r="B29" s="1">
        <v>528456601</v>
      </c>
      <c r="C29" s="1">
        <v>500838612.1099999</v>
      </c>
    </row>
    <row r="30" spans="1:4" x14ac:dyDescent="0.25">
      <c r="A30" s="8" t="s">
        <v>26</v>
      </c>
      <c r="B30" s="23">
        <v>10960506</v>
      </c>
      <c r="C30" s="1">
        <v>10963506</v>
      </c>
    </row>
    <row r="31" spans="1:4" x14ac:dyDescent="0.25">
      <c r="A31" s="8" t="s">
        <v>27</v>
      </c>
      <c r="B31" s="1">
        <v>15173732</v>
      </c>
      <c r="C31" s="1">
        <v>15177670.33</v>
      </c>
    </row>
    <row r="32" spans="1:4" x14ac:dyDescent="0.25">
      <c r="A32" s="8" t="s">
        <v>28</v>
      </c>
      <c r="B32" s="1">
        <v>1393843598</v>
      </c>
      <c r="C32" s="1">
        <v>1415815299.3899999</v>
      </c>
    </row>
    <row r="33" spans="1:3" x14ac:dyDescent="0.25">
      <c r="A33" s="8" t="s">
        <v>29</v>
      </c>
      <c r="B33" s="1">
        <v>74329081</v>
      </c>
      <c r="C33" s="1">
        <v>79406719.799999997</v>
      </c>
    </row>
    <row r="34" spans="1:3" x14ac:dyDescent="0.25">
      <c r="A34" s="8" t="s">
        <v>30</v>
      </c>
      <c r="B34" s="1">
        <v>9016587</v>
      </c>
      <c r="C34" s="1">
        <v>9016587</v>
      </c>
    </row>
    <row r="35" spans="1:3" x14ac:dyDescent="0.25">
      <c r="A35" s="8" t="s">
        <v>31</v>
      </c>
      <c r="B35" s="1">
        <v>578257885</v>
      </c>
      <c r="C35" s="1">
        <v>567800472.20000005</v>
      </c>
    </row>
    <row r="36" spans="1:3" x14ac:dyDescent="0.25">
      <c r="A36" s="8" t="s">
        <v>32</v>
      </c>
      <c r="C36" s="1">
        <v>711227404.81000006</v>
      </c>
    </row>
    <row r="37" spans="1:3" x14ac:dyDescent="0.25">
      <c r="A37" s="8" t="s">
        <v>33</v>
      </c>
      <c r="B37" s="1">
        <v>724880611</v>
      </c>
    </row>
    <row r="38" spans="1:3" x14ac:dyDescent="0.25">
      <c r="A38" s="13" t="s">
        <v>34</v>
      </c>
      <c r="B38" s="21">
        <f>+B39+B40+B41+B42+B43+B44+B45+B46</f>
        <v>10000000</v>
      </c>
      <c r="C38" s="21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1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>
        <v>0</v>
      </c>
    </row>
    <row r="42" spans="1:3" x14ac:dyDescent="0.25">
      <c r="A42" s="8" t="s">
        <v>38</v>
      </c>
      <c r="B42" s="9">
        <v>0</v>
      </c>
      <c r="C42" s="9">
        <v>0</v>
      </c>
    </row>
    <row r="43" spans="1:3" x14ac:dyDescent="0.25">
      <c r="A43" s="8" t="s">
        <v>39</v>
      </c>
      <c r="B43" s="9">
        <v>0</v>
      </c>
      <c r="C43" s="9">
        <v>0</v>
      </c>
    </row>
    <row r="44" spans="1:3" x14ac:dyDescent="0.25">
      <c r="A44" s="8" t="s">
        <v>40</v>
      </c>
      <c r="B44" s="9">
        <v>0</v>
      </c>
      <c r="C44" s="9">
        <v>0</v>
      </c>
    </row>
    <row r="45" spans="1:3" x14ac:dyDescent="0.25">
      <c r="A45" s="8" t="s">
        <v>41</v>
      </c>
      <c r="B45" s="9">
        <v>0</v>
      </c>
      <c r="C45" s="9">
        <v>0</v>
      </c>
    </row>
    <row r="46" spans="1:3" ht="37.15" customHeight="1" x14ac:dyDescent="0.25">
      <c r="A46" s="8" t="s">
        <v>42</v>
      </c>
      <c r="B46" s="9">
        <v>0</v>
      </c>
      <c r="C46" s="9">
        <v>0</v>
      </c>
    </row>
    <row r="47" spans="1:3" ht="15" customHeight="1" x14ac:dyDescent="0.25">
      <c r="A47" s="6" t="s">
        <v>43</v>
      </c>
      <c r="B47" s="9">
        <f>+B48+B49+B50+B51+B52+B53</f>
        <v>0</v>
      </c>
      <c r="C47" s="9">
        <v>0</v>
      </c>
    </row>
    <row r="48" spans="1:3" ht="15" customHeight="1" x14ac:dyDescent="0.25">
      <c r="A48" s="8" t="s">
        <v>44</v>
      </c>
      <c r="B48" s="9">
        <v>0</v>
      </c>
      <c r="C48" s="9">
        <v>0</v>
      </c>
    </row>
    <row r="49" spans="1:6" ht="15" customHeight="1" x14ac:dyDescent="0.25">
      <c r="A49" s="8" t="s">
        <v>45</v>
      </c>
      <c r="B49" s="9">
        <v>0</v>
      </c>
      <c r="C49" s="9">
        <v>0</v>
      </c>
    </row>
    <row r="50" spans="1:6" ht="15" customHeight="1" x14ac:dyDescent="0.25">
      <c r="A50" s="8" t="s">
        <v>46</v>
      </c>
      <c r="B50" s="9">
        <v>0</v>
      </c>
      <c r="C50" s="9">
        <v>0</v>
      </c>
    </row>
    <row r="51" spans="1:6" ht="15" customHeight="1" x14ac:dyDescent="0.25">
      <c r="A51" s="8" t="s">
        <v>47</v>
      </c>
      <c r="B51" s="9">
        <v>0</v>
      </c>
      <c r="C51" s="9">
        <v>0</v>
      </c>
    </row>
    <row r="52" spans="1:6" ht="15" customHeight="1" x14ac:dyDescent="0.25">
      <c r="A52" s="8" t="s">
        <v>48</v>
      </c>
      <c r="B52" s="9">
        <v>0</v>
      </c>
      <c r="C52" s="9">
        <v>0</v>
      </c>
    </row>
    <row r="53" spans="1:6" ht="15" customHeight="1" x14ac:dyDescent="0.25">
      <c r="A53" s="8" t="s">
        <v>49</v>
      </c>
      <c r="B53" s="9">
        <v>0</v>
      </c>
      <c r="C53" s="9">
        <v>0</v>
      </c>
    </row>
    <row r="54" spans="1:6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+C55+C56+C57+C58+C59+C60+C62+C63</f>
        <v>725214715</v>
      </c>
    </row>
    <row r="55" spans="1:6" x14ac:dyDescent="0.25">
      <c r="A55" s="8" t="s">
        <v>51</v>
      </c>
      <c r="B55" s="24">
        <v>237825731</v>
      </c>
      <c r="C55" s="1">
        <v>236325731</v>
      </c>
      <c r="F55" s="14"/>
    </row>
    <row r="56" spans="1:6" x14ac:dyDescent="0.25">
      <c r="A56" s="8" t="s">
        <v>52</v>
      </c>
      <c r="B56" s="1">
        <v>4641000</v>
      </c>
      <c r="C56" s="1">
        <v>5141000</v>
      </c>
    </row>
    <row r="57" spans="1:6" x14ac:dyDescent="0.25">
      <c r="A57" s="8" t="s">
        <v>53</v>
      </c>
      <c r="B57" s="1">
        <v>318026753</v>
      </c>
      <c r="C57" s="1">
        <v>318026753</v>
      </c>
    </row>
    <row r="58" spans="1:6" x14ac:dyDescent="0.25">
      <c r="A58" s="8" t="s">
        <v>54</v>
      </c>
      <c r="B58" s="9">
        <v>21100000</v>
      </c>
      <c r="C58" s="1">
        <v>21100000</v>
      </c>
    </row>
    <row r="59" spans="1:6" x14ac:dyDescent="0.25">
      <c r="A59" s="8" t="s">
        <v>55</v>
      </c>
      <c r="B59" s="9">
        <v>76125473</v>
      </c>
      <c r="C59" s="1">
        <v>77125473</v>
      </c>
    </row>
    <row r="60" spans="1:6" x14ac:dyDescent="0.25">
      <c r="A60" s="8" t="s">
        <v>56</v>
      </c>
      <c r="B60" s="9">
        <v>7000000</v>
      </c>
      <c r="C60" s="1">
        <v>7000000</v>
      </c>
    </row>
    <row r="61" spans="1:6" x14ac:dyDescent="0.25">
      <c r="A61" s="8" t="s">
        <v>57</v>
      </c>
      <c r="B61" s="9"/>
    </row>
    <row r="62" spans="1:6" x14ac:dyDescent="0.25">
      <c r="A62" s="8" t="s">
        <v>58</v>
      </c>
      <c r="B62" s="9">
        <v>54795758</v>
      </c>
      <c r="C62" s="1">
        <v>54795758</v>
      </c>
    </row>
    <row r="63" spans="1:6" x14ac:dyDescent="0.25">
      <c r="A63" s="8" t="s">
        <v>59</v>
      </c>
      <c r="B63" s="9">
        <v>5700000</v>
      </c>
      <c r="C63" s="1">
        <v>5700000</v>
      </c>
    </row>
    <row r="64" spans="1:6" ht="15.75" x14ac:dyDescent="0.25">
      <c r="A64" s="6" t="s">
        <v>60</v>
      </c>
      <c r="B64" s="11">
        <f>+B65+B66+B67</f>
        <v>1517944506</v>
      </c>
      <c r="C64" s="11">
        <f>+C65+C66+C67</f>
        <v>1517944506</v>
      </c>
    </row>
    <row r="65" spans="1:3" x14ac:dyDescent="0.25">
      <c r="A65" s="8" t="s">
        <v>61</v>
      </c>
      <c r="B65" s="9">
        <v>1517944506</v>
      </c>
      <c r="C65" s="1">
        <v>1517944506</v>
      </c>
    </row>
    <row r="66" spans="1:3" x14ac:dyDescent="0.25">
      <c r="A66" s="8" t="s">
        <v>62</v>
      </c>
      <c r="B66" s="9"/>
    </row>
    <row r="67" spans="1:3" x14ac:dyDescent="0.25">
      <c r="A67" s="8" t="s">
        <v>63</v>
      </c>
      <c r="B67" s="9">
        <v>0</v>
      </c>
      <c r="C67" s="9">
        <v>0</v>
      </c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5" x14ac:dyDescent="0.25">
      <c r="A81" s="8" t="s">
        <v>77</v>
      </c>
      <c r="B81" s="9"/>
      <c r="C81" s="9"/>
    </row>
    <row r="82" spans="1:5" x14ac:dyDescent="0.25">
      <c r="A82" s="8" t="s">
        <v>78</v>
      </c>
      <c r="B82" s="9"/>
      <c r="C82" s="9"/>
    </row>
    <row r="83" spans="1:5" x14ac:dyDescent="0.25">
      <c r="A83" s="8" t="s">
        <v>79</v>
      </c>
      <c r="B83" s="9"/>
      <c r="C83" s="9"/>
    </row>
    <row r="84" spans="1:5" x14ac:dyDescent="0.25">
      <c r="A84" s="15" t="s">
        <v>80</v>
      </c>
      <c r="B84" s="9"/>
      <c r="C84" s="9"/>
    </row>
    <row r="85" spans="1:5" x14ac:dyDescent="0.25">
      <c r="A85" s="20" t="s">
        <v>81</v>
      </c>
      <c r="B85" s="16">
        <f>+B12+B18+B28+B38+B54+B64</f>
        <v>76443013385</v>
      </c>
      <c r="C85" s="16">
        <f>+C12+C18+C28+C38+C54+C64</f>
        <v>76443013385</v>
      </c>
    </row>
    <row r="86" spans="1:5" ht="15.75" thickBot="1" x14ac:dyDescent="0.3">
      <c r="A86" s="8" t="s">
        <v>92</v>
      </c>
    </row>
    <row r="87" spans="1:5" ht="25.5" thickBot="1" x14ac:dyDescent="0.3">
      <c r="A87" s="17" t="s">
        <v>82</v>
      </c>
    </row>
    <row r="88" spans="1:5" ht="37.5" thickBot="1" x14ac:dyDescent="0.3">
      <c r="A88" s="18" t="s">
        <v>83</v>
      </c>
    </row>
    <row r="91" spans="1:5" x14ac:dyDescent="0.25">
      <c r="B91" s="19"/>
      <c r="C91" s="19"/>
    </row>
    <row r="92" spans="1:5" x14ac:dyDescent="0.25">
      <c r="B92" s="19"/>
      <c r="C92" s="19"/>
    </row>
    <row r="93" spans="1:5" x14ac:dyDescent="0.25">
      <c r="A93" t="s">
        <v>84</v>
      </c>
      <c r="B93" s="1" t="s">
        <v>89</v>
      </c>
      <c r="C93"/>
      <c r="E93" s="1"/>
    </row>
    <row r="94" spans="1:5" x14ac:dyDescent="0.25">
      <c r="A94" s="21" t="s">
        <v>87</v>
      </c>
      <c r="B94" s="21" t="s">
        <v>90</v>
      </c>
      <c r="C94" s="21"/>
      <c r="E94" s="1"/>
    </row>
    <row r="95" spans="1:5" ht="15.75" x14ac:dyDescent="0.25">
      <c r="A95" s="25" t="s">
        <v>88</v>
      </c>
      <c r="B95" s="1" t="s">
        <v>91</v>
      </c>
      <c r="C95" s="25"/>
      <c r="E95" s="1"/>
    </row>
    <row r="96" spans="1:5" x14ac:dyDescent="0.25">
      <c r="A96" t="s">
        <v>85</v>
      </c>
      <c r="B96" s="1" t="s">
        <v>85</v>
      </c>
      <c r="C96"/>
      <c r="E96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3622047244094491" right="0.23622047244094491" top="0.74803149606299213" bottom="0.74803149606299213" header="0.31496062992125984" footer="0.31496062992125984"/>
  <pageSetup paperSize="5" scale="59" orientation="portrait" r:id="rId1"/>
  <rowBreaks count="1" manualBreakCount="1">
    <brk id="6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2026-02-19T12:54:53Z</cp:lastPrinted>
  <dcterms:created xsi:type="dcterms:W3CDTF">2024-07-02T12:44:04Z</dcterms:created>
  <dcterms:modified xsi:type="dcterms:W3CDTF">2026-02-19T18:00:09Z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